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6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E24" i="2"/>
  <c r="D24" i="2" s="1"/>
  <c r="E17" i="2"/>
  <c r="D17" i="2" s="1"/>
  <c r="E15" i="2"/>
  <c r="D15" i="2" l="1"/>
  <c r="D45" i="2"/>
  <c r="D38" i="2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<sst xmlns="http://schemas.openxmlformats.org/spreadsheetml/2006/main" count="112" uniqueCount="67">
  <si>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</si>
  <si>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</si>
  <si>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</si>
  <si>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</si>
  <si>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</si>
  <si>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</si>
  <si>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</si>
  <si>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</si>
  <si>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</si>
  <si>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</si>
  <si>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</si>
  <si>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</si>
  <si>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</si>
  <si>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</si>
  <si>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</si>
  <si>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</si>
  <si>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</si>
  <si>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</si>
  <si>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</si>
  <si>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</si>
  <si>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</si>
  <si>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</si>
  <si>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</si>
  <si>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</si>
  <si>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</si>
  <si>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</si>
  <si>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</si>
  <si>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</si>
  <si>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</si>
  <si>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</si>
  <si>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</si>
  <si>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</si>
  <si>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</si>
  <si>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</si>
  <si>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</si>
  <si>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</si>
  <si>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</si>
  <si>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</si>
  <si>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</si>
  <si>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</si>
  <si>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</si>
  <si>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</si>
  <si>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</si>
  <si>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</si>
  <si>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</si>
  <si>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</si>
  <si>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</si>
  <si>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</si>
  <si>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</si>
  <si>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</si>
  <si>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</si>
  <si>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</si>
  <si>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</si>
  <si>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</si>
  <si>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</si>
  <si>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</si>
  <si>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</si>
  <si>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</si>
  <si>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</si>
  <si>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</si>
  <si>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</si>
  <si>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</si>
  <si>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</si>
  <si>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</si>
  <si>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</si>
  <si>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108年1至6月來臺旅客人次－按性別及來臺目的分
Table 1-4  Visitor Arrivals by Gender and by Purpose of Visit,
January-June,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</si>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</sst>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T39" sqref="T39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821012</v>
      </c>
      <c r="E3" s="3">
        <v>375247</v>
      </c>
      <c r="F3" s="3">
        <v>445765</v>
      </c>
      <c r="G3" s="3">
        <v>41847</v>
      </c>
      <c r="H3" s="3">
        <v>707833</v>
      </c>
      <c r="I3" s="3">
        <v>22643</v>
      </c>
      <c r="J3" s="3">
        <v>3648</v>
      </c>
      <c r="K3" s="3">
        <v>1292</v>
      </c>
      <c r="L3" s="3">
        <v>130</v>
      </c>
      <c r="M3" s="3">
        <v>2636</v>
      </c>
      <c r="N3" s="3">
        <v>40983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1677009</v>
      </c>
      <c r="E4" s="3">
        <v>682108</v>
      </c>
      <c r="F4" s="3">
        <v>994901</v>
      </c>
      <c r="G4" s="3">
        <v>7751</v>
      </c>
      <c r="H4" s="3">
        <v>1335166</v>
      </c>
      <c r="I4" s="3">
        <v>28565</v>
      </c>
      <c r="J4" s="3">
        <v>305</v>
      </c>
      <c r="K4" s="3">
        <v>15158</v>
      </c>
      <c r="L4" s="3">
        <v>43</v>
      </c>
      <c r="M4" s="3">
        <v>13239</v>
      </c>
      <c r="N4" s="3">
        <v>276782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978974</v>
      </c>
      <c r="E5" s="3">
        <v>518013</v>
      </c>
      <c r="F5" s="3">
        <v>460961</v>
      </c>
      <c r="G5" s="3">
        <v>121919</v>
      </c>
      <c r="H5" s="3">
        <v>736109</v>
      </c>
      <c r="I5" s="3">
        <v>9964</v>
      </c>
      <c r="J5" s="3">
        <v>4771</v>
      </c>
      <c r="K5" s="3">
        <v>2928</v>
      </c>
      <c r="L5" s="3">
        <v>866</v>
      </c>
      <c r="M5" s="3">
        <v>101</v>
      </c>
      <c r="N5" s="3">
        <v>102316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555565</v>
      </c>
      <c r="E6" s="3">
        <v>239319</v>
      </c>
      <c r="F6" s="3">
        <v>316246</v>
      </c>
      <c r="G6" s="3">
        <v>26032</v>
      </c>
      <c r="H6" s="3">
        <v>466925</v>
      </c>
      <c r="I6" s="3">
        <v>8204</v>
      </c>
      <c r="J6" s="3">
        <v>2863</v>
      </c>
      <c r="K6" s="3">
        <v>3314</v>
      </c>
      <c r="L6" s="3">
        <v>1948</v>
      </c>
      <c r="M6" s="3">
        <v>61</v>
      </c>
      <c r="N6" s="3">
        <v>46218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20204</v>
      </c>
      <c r="E7" s="3">
        <v>16833</v>
      </c>
      <c r="F7" s="3">
        <v>3371</v>
      </c>
      <c r="G7" s="3">
        <v>4873</v>
      </c>
      <c r="H7" s="3">
        <v>2646</v>
      </c>
      <c r="I7" s="3">
        <v>675</v>
      </c>
      <c r="J7" s="3">
        <v>1229</v>
      </c>
      <c r="K7" s="3">
        <v>424</v>
      </c>
      <c r="L7" s="3">
        <v>694</v>
      </c>
      <c r="M7" s="3">
        <v>7</v>
      </c>
      <c r="N7" s="3">
        <v>9656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11552</v>
      </c>
      <c r="E8" s="3">
        <v>8389</v>
      </c>
      <c r="F8" s="3">
        <v>3163</v>
      </c>
      <c r="G8" s="3">
        <v>3931</v>
      </c>
      <c r="H8" s="3">
        <v>3469</v>
      </c>
      <c r="I8" s="3">
        <v>375</v>
      </c>
      <c r="J8" s="3">
        <v>262</v>
      </c>
      <c r="K8" s="3">
        <v>113</v>
      </c>
      <c r="L8" s="3">
        <v>259</v>
      </c>
      <c r="M8" s="3">
        <v>13</v>
      </c>
      <c r="N8" s="3">
        <v>3130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265142</v>
      </c>
      <c r="E9" s="3">
        <v>123838</v>
      </c>
      <c r="F9" s="3">
        <v>141304</v>
      </c>
      <c r="G9" s="3">
        <v>11053</v>
      </c>
      <c r="H9" s="3">
        <v>195913</v>
      </c>
      <c r="I9" s="3">
        <v>8753</v>
      </c>
      <c r="J9" s="3">
        <v>2553</v>
      </c>
      <c r="K9" s="3">
        <v>851</v>
      </c>
      <c r="L9" s="3">
        <v>967</v>
      </c>
      <c r="M9" s="3">
        <v>597</v>
      </c>
      <c r="N9" s="3">
        <v>44455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209704</v>
      </c>
      <c r="E10" s="3">
        <v>108035</v>
      </c>
      <c r="F10" s="3">
        <v>101669</v>
      </c>
      <c r="G10" s="3">
        <v>23950</v>
      </c>
      <c r="H10" s="3">
        <v>157018</v>
      </c>
      <c r="I10" s="3">
        <v>7771</v>
      </c>
      <c r="J10" s="3">
        <v>2358</v>
      </c>
      <c r="K10" s="3">
        <v>547</v>
      </c>
      <c r="L10" s="3">
        <v>581</v>
      </c>
      <c r="M10" s="3">
        <v>141</v>
      </c>
      <c r="N10" s="3">
        <v>17338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108798</v>
      </c>
      <c r="E11" s="3">
        <v>47873</v>
      </c>
      <c r="F11" s="3">
        <v>60925</v>
      </c>
      <c r="G11" s="3">
        <v>2117</v>
      </c>
      <c r="H11" s="3">
        <v>28091</v>
      </c>
      <c r="I11" s="3">
        <v>5003</v>
      </c>
      <c r="J11" s="3">
        <v>789</v>
      </c>
      <c r="K11" s="3">
        <v>1413</v>
      </c>
      <c r="L11" s="3">
        <v>600</v>
      </c>
      <c r="M11" s="3">
        <v>397</v>
      </c>
      <c r="N11" s="3">
        <v>70388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258380</v>
      </c>
      <c r="E12" s="3">
        <v>103333</v>
      </c>
      <c r="F12" s="3">
        <v>155047</v>
      </c>
      <c r="G12" s="3">
        <v>4643</v>
      </c>
      <c r="H12" s="3">
        <v>151434</v>
      </c>
      <c r="I12" s="3">
        <v>11258</v>
      </c>
      <c r="J12" s="3">
        <v>2455</v>
      </c>
      <c r="K12" s="3">
        <v>919</v>
      </c>
      <c r="L12" s="3">
        <v>397</v>
      </c>
      <c r="M12" s="3">
        <v>539</v>
      </c>
      <c r="N12" s="3">
        <v>86735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205462</v>
      </c>
      <c r="E13" s="3">
        <v>80016</v>
      </c>
      <c r="F13" s="3">
        <v>125446</v>
      </c>
      <c r="G13" s="3">
        <v>6198</v>
      </c>
      <c r="H13" s="3">
        <v>150334</v>
      </c>
      <c r="I13" s="3">
        <v>5185</v>
      </c>
      <c r="J13" s="3">
        <v>1421</v>
      </c>
      <c r="K13" s="3">
        <v>1814</v>
      </c>
      <c r="L13" s="3">
        <v>826</v>
      </c>
      <c r="M13" s="3">
        <v>45</v>
      </c>
      <c r="N13" s="3">
        <v>39639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205468</v>
      </c>
      <c r="E14" s="3">
        <v>94817</v>
      </c>
      <c r="F14" s="3">
        <v>110651</v>
      </c>
      <c r="G14" s="3">
        <v>3248</v>
      </c>
      <c r="H14" s="3">
        <v>72088</v>
      </c>
      <c r="I14" s="3">
        <v>18402</v>
      </c>
      <c r="J14" s="3">
        <v>673</v>
      </c>
      <c r="K14" s="3">
        <v>1471</v>
      </c>
      <c r="L14" s="3">
        <v>426</v>
      </c>
      <c r="M14" s="3">
        <v>172</v>
      </c>
      <c r="N14" s="3">
        <v>108988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17977</v>
      </c>
      <c r="E15" s="3">
        <f t="shared" ref="E15" si="1">E16-E9-E10-E11-E12-E13-E14</f>
        <v>9190</v>
      </c>
      <c r="F15" s="3">
        <f t="shared" ref="F15:N15" si="2">F16-F9-F10-F11-F12-F13-F14</f>
        <v>8787</v>
      </c>
      <c r="G15" s="3">
        <f t="shared" si="2"/>
        <v>420</v>
      </c>
      <c r="H15" s="3">
        <f t="shared" si="2"/>
        <v>9617</v>
      </c>
      <c r="I15" s="3">
        <f t="shared" si="2"/>
        <v>1220</v>
      </c>
      <c r="J15" s="3">
        <f t="shared" si="2"/>
        <v>213</v>
      </c>
      <c r="K15" s="3">
        <f t="shared" si="2"/>
        <v>121</v>
      </c>
      <c r="L15" s="3">
        <f t="shared" si="2"/>
        <v>113</v>
      </c>
      <c r="M15" s="3">
        <f t="shared" si="2"/>
        <v>595</v>
      </c>
      <c r="N15" s="3">
        <f t="shared" si="2"/>
        <v>5678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1270931</v>
      </c>
      <c r="E16" s="3">
        <v>567102</v>
      </c>
      <c r="F16" s="3">
        <v>703829</v>
      </c>
      <c r="G16" s="3">
        <v>51629</v>
      </c>
      <c r="H16" s="3">
        <v>764495</v>
      </c>
      <c r="I16" s="3">
        <v>57592</v>
      </c>
      <c r="J16" s="3">
        <v>10462</v>
      </c>
      <c r="K16" s="3">
        <v>7136</v>
      </c>
      <c r="L16" s="3">
        <v>3910</v>
      </c>
      <c r="M16" s="3">
        <v>2486</v>
      </c>
      <c r="N16" s="3">
        <v>373221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9954</v>
      </c>
      <c r="E17" s="3">
        <f>E18-E16-E3-E4-E5-E6-E7-E8</f>
        <v>6347</v>
      </c>
      <c r="F17" s="3">
        <f t="shared" ref="F17:N17" si="3">F18-F16-F3-F4-F5-F6-F7-F8</f>
        <v>3607</v>
      </c>
      <c r="G17" s="3">
        <f t="shared" si="3"/>
        <v>1261</v>
      </c>
      <c r="H17" s="3">
        <f t="shared" si="3"/>
        <v>3567</v>
      </c>
      <c r="I17" s="3">
        <f t="shared" si="3"/>
        <v>648</v>
      </c>
      <c r="J17" s="3">
        <f t="shared" si="3"/>
        <v>381</v>
      </c>
      <c r="K17" s="3">
        <f t="shared" si="3"/>
        <v>170</v>
      </c>
      <c r="L17" s="3">
        <f t="shared" si="3"/>
        <v>247</v>
      </c>
      <c r="M17" s="3">
        <f t="shared" si="3"/>
        <v>175</v>
      </c>
      <c r="N17" s="3">
        <f t="shared" si="3"/>
        <v>3505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5345201</v>
      </c>
      <c r="E18" s="3">
        <v>2413358</v>
      </c>
      <c r="F18" s="3">
        <v>2931843</v>
      </c>
      <c r="G18" s="3">
        <v>259243</v>
      </c>
      <c r="H18" s="3">
        <v>4020210</v>
      </c>
      <c r="I18" s="3">
        <v>128666</v>
      </c>
      <c r="J18" s="3">
        <v>23921</v>
      </c>
      <c r="K18" s="3">
        <v>30535</v>
      </c>
      <c r="L18" s="3">
        <v>8097</v>
      </c>
      <c r="M18" s="3">
        <v>18718</v>
      </c>
      <c r="N18" s="3">
        <v>855811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68396</v>
      </c>
      <c r="E19" s="3">
        <v>36953</v>
      </c>
      <c r="F19" s="3">
        <v>31443</v>
      </c>
      <c r="G19" s="3">
        <v>4365</v>
      </c>
      <c r="H19" s="3">
        <v>38424</v>
      </c>
      <c r="I19" s="3">
        <v>10797</v>
      </c>
      <c r="J19" s="3">
        <v>477</v>
      </c>
      <c r="K19" s="3">
        <v>302</v>
      </c>
      <c r="L19" s="3">
        <v>121</v>
      </c>
      <c r="M19" s="3">
        <v>85</v>
      </c>
      <c r="N19" s="3">
        <v>13825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295672</v>
      </c>
      <c r="E20" s="3">
        <v>177833</v>
      </c>
      <c r="F20" s="3">
        <v>117839</v>
      </c>
      <c r="G20" s="3">
        <v>51305</v>
      </c>
      <c r="H20" s="3">
        <v>108789</v>
      </c>
      <c r="I20" s="3">
        <v>75668</v>
      </c>
      <c r="J20" s="3">
        <v>3112</v>
      </c>
      <c r="K20" s="3">
        <v>2603</v>
      </c>
      <c r="L20" s="3">
        <v>324</v>
      </c>
      <c r="M20" s="3">
        <v>293</v>
      </c>
      <c r="N20" s="3">
        <v>53578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1885</v>
      </c>
      <c r="E21" s="3">
        <v>1203</v>
      </c>
      <c r="F21" s="3">
        <v>682</v>
      </c>
      <c r="G21" s="3">
        <v>475</v>
      </c>
      <c r="H21" s="3">
        <v>428</v>
      </c>
      <c r="I21" s="3">
        <v>120</v>
      </c>
      <c r="J21" s="3">
        <v>39</v>
      </c>
      <c r="K21" s="3">
        <v>118</v>
      </c>
      <c r="L21" s="3">
        <v>31</v>
      </c>
      <c r="M21" s="3">
        <v>0</v>
      </c>
      <c r="N21" s="3">
        <v>674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2792</v>
      </c>
      <c r="E22" s="3">
        <v>1758</v>
      </c>
      <c r="F22" s="3">
        <v>1034</v>
      </c>
      <c r="G22" s="3">
        <v>644</v>
      </c>
      <c r="H22" s="3">
        <v>692</v>
      </c>
      <c r="I22" s="3">
        <v>234</v>
      </c>
      <c r="J22" s="3">
        <v>59</v>
      </c>
      <c r="K22" s="3">
        <v>48</v>
      </c>
      <c r="L22" s="3">
        <v>35</v>
      </c>
      <c r="M22" s="3">
        <v>0</v>
      </c>
      <c r="N22" s="3">
        <v>1080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682</v>
      </c>
      <c r="E23" s="3">
        <v>423</v>
      </c>
      <c r="F23" s="3">
        <v>259</v>
      </c>
      <c r="G23" s="3">
        <v>77</v>
      </c>
      <c r="H23" s="3">
        <v>140</v>
      </c>
      <c r="I23" s="3">
        <v>59</v>
      </c>
      <c r="J23" s="3">
        <v>22</v>
      </c>
      <c r="K23" s="3">
        <v>9</v>
      </c>
      <c r="L23" s="3">
        <v>22</v>
      </c>
      <c r="M23" s="3">
        <v>1</v>
      </c>
      <c r="N23" s="3">
        <v>352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6501</v>
      </c>
      <c r="E24" s="3">
        <f>E25-E19-E20-E21-E22-E23</f>
        <v>3847</v>
      </c>
      <c r="F24" s="3">
        <f t="shared" ref="F24:N24" si="4">F25-F19-F20-F21-F22-F23</f>
        <v>2654</v>
      </c>
      <c r="G24" s="3">
        <f t="shared" si="4"/>
        <v>828</v>
      </c>
      <c r="H24" s="3">
        <f t="shared" si="4"/>
        <v>1477</v>
      </c>
      <c r="I24" s="3">
        <f t="shared" si="4"/>
        <v>647</v>
      </c>
      <c r="J24" s="3">
        <f t="shared" si="4"/>
        <v>142</v>
      </c>
      <c r="K24" s="3">
        <f t="shared" si="4"/>
        <v>295</v>
      </c>
      <c r="L24" s="3">
        <f t="shared" si="4"/>
        <v>70</v>
      </c>
      <c r="M24" s="3">
        <f t="shared" si="4"/>
        <v>8</v>
      </c>
      <c r="N24" s="3">
        <f t="shared" si="4"/>
        <v>3034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375928</v>
      </c>
      <c r="E25" s="3">
        <v>222017</v>
      </c>
      <c r="F25" s="3">
        <v>153911</v>
      </c>
      <c r="G25" s="3">
        <v>57694</v>
      </c>
      <c r="H25" s="3">
        <v>149950</v>
      </c>
      <c r="I25" s="3">
        <v>87525</v>
      </c>
      <c r="J25" s="3">
        <v>3851</v>
      </c>
      <c r="K25" s="3">
        <v>3375</v>
      </c>
      <c r="L25" s="3">
        <v>603</v>
      </c>
      <c r="M25" s="3">
        <v>387</v>
      </c>
      <c r="N25" s="3">
        <v>72543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4023</v>
      </c>
      <c r="E26" s="3">
        <v>2822</v>
      </c>
      <c r="F26" s="3">
        <v>1201</v>
      </c>
      <c r="G26" s="3">
        <v>1148</v>
      </c>
      <c r="H26" s="3">
        <v>1477</v>
      </c>
      <c r="I26" s="3">
        <v>280</v>
      </c>
      <c r="J26" s="3">
        <v>83</v>
      </c>
      <c r="K26" s="3">
        <v>86</v>
      </c>
      <c r="L26" s="3">
        <v>17</v>
      </c>
      <c r="M26" s="3">
        <v>1</v>
      </c>
      <c r="N26" s="3">
        <v>931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26947</v>
      </c>
      <c r="E27" s="3">
        <v>17573</v>
      </c>
      <c r="F27" s="3">
        <v>9374</v>
      </c>
      <c r="G27" s="3">
        <v>5016</v>
      </c>
      <c r="H27" s="3">
        <v>9985</v>
      </c>
      <c r="I27" s="3">
        <v>2763</v>
      </c>
      <c r="J27" s="3">
        <v>338</v>
      </c>
      <c r="K27" s="3">
        <v>1662</v>
      </c>
      <c r="L27" s="3">
        <v>185</v>
      </c>
      <c r="M27" s="3">
        <v>10</v>
      </c>
      <c r="N27" s="3">
        <v>6988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37849</v>
      </c>
      <c r="E28" s="3">
        <v>26027</v>
      </c>
      <c r="F28" s="3">
        <v>11822</v>
      </c>
      <c r="G28" s="3">
        <v>9990</v>
      </c>
      <c r="H28" s="3">
        <v>12968</v>
      </c>
      <c r="I28" s="3">
        <v>2148</v>
      </c>
      <c r="J28" s="3">
        <v>495</v>
      </c>
      <c r="K28" s="3">
        <v>798</v>
      </c>
      <c r="L28" s="3">
        <v>172</v>
      </c>
      <c r="M28" s="3">
        <v>10</v>
      </c>
      <c r="N28" s="3">
        <v>11268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9890</v>
      </c>
      <c r="E29" s="3">
        <v>7737</v>
      </c>
      <c r="F29" s="3">
        <v>2153</v>
      </c>
      <c r="G29" s="3">
        <v>3972</v>
      </c>
      <c r="H29" s="3">
        <v>2277</v>
      </c>
      <c r="I29" s="3">
        <v>505</v>
      </c>
      <c r="J29" s="3">
        <v>236</v>
      </c>
      <c r="K29" s="3">
        <v>263</v>
      </c>
      <c r="L29" s="3">
        <v>133</v>
      </c>
      <c r="M29" s="3">
        <v>5</v>
      </c>
      <c r="N29" s="3">
        <v>2499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12502</v>
      </c>
      <c r="E30" s="3">
        <v>9129</v>
      </c>
      <c r="F30" s="3">
        <v>3373</v>
      </c>
      <c r="G30" s="3">
        <v>4249</v>
      </c>
      <c r="H30" s="3">
        <v>4582</v>
      </c>
      <c r="I30" s="3">
        <v>718</v>
      </c>
      <c r="J30" s="3">
        <v>187</v>
      </c>
      <c r="K30" s="3">
        <v>286</v>
      </c>
      <c r="L30" s="3">
        <v>51</v>
      </c>
      <c r="M30" s="3">
        <v>6</v>
      </c>
      <c r="N30" s="3">
        <v>2423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5836</v>
      </c>
      <c r="E31" s="3">
        <v>4148</v>
      </c>
      <c r="F31" s="3">
        <v>1688</v>
      </c>
      <c r="G31" s="3">
        <v>1541</v>
      </c>
      <c r="H31" s="3">
        <v>2307</v>
      </c>
      <c r="I31" s="3">
        <v>494</v>
      </c>
      <c r="J31" s="3">
        <v>68</v>
      </c>
      <c r="K31" s="3">
        <v>109</v>
      </c>
      <c r="L31" s="3">
        <v>31</v>
      </c>
      <c r="M31" s="3">
        <v>4</v>
      </c>
      <c r="N31" s="3">
        <v>1282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6212</v>
      </c>
      <c r="E32" s="3">
        <v>4423</v>
      </c>
      <c r="F32" s="3">
        <v>1789</v>
      </c>
      <c r="G32" s="3">
        <v>1501</v>
      </c>
      <c r="H32" s="3">
        <v>2077</v>
      </c>
      <c r="I32" s="3">
        <v>486</v>
      </c>
      <c r="J32" s="3">
        <v>124</v>
      </c>
      <c r="K32" s="3">
        <v>185</v>
      </c>
      <c r="L32" s="3">
        <v>84</v>
      </c>
      <c r="M32" s="3">
        <v>5</v>
      </c>
      <c r="N32" s="3">
        <v>1750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35634</v>
      </c>
      <c r="E33" s="3">
        <v>23819</v>
      </c>
      <c r="F33" s="3">
        <v>11815</v>
      </c>
      <c r="G33" s="3">
        <v>7093</v>
      </c>
      <c r="H33" s="3">
        <v>14972</v>
      </c>
      <c r="I33" s="3">
        <v>2926</v>
      </c>
      <c r="J33" s="3">
        <v>581</v>
      </c>
      <c r="K33" s="3">
        <v>195</v>
      </c>
      <c r="L33" s="3">
        <v>207</v>
      </c>
      <c r="M33" s="3">
        <v>15</v>
      </c>
      <c r="N33" s="3">
        <v>9645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4326</v>
      </c>
      <c r="E34" s="3">
        <v>2966</v>
      </c>
      <c r="F34" s="3">
        <v>1360</v>
      </c>
      <c r="G34" s="3">
        <v>1156</v>
      </c>
      <c r="H34" s="3">
        <v>1577</v>
      </c>
      <c r="I34" s="3">
        <v>350</v>
      </c>
      <c r="J34" s="3">
        <v>57</v>
      </c>
      <c r="K34" s="3">
        <v>95</v>
      </c>
      <c r="L34" s="3">
        <v>14</v>
      </c>
      <c r="M34" s="3">
        <v>0</v>
      </c>
      <c r="N34" s="3">
        <v>1077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919</v>
      </c>
      <c r="E35" s="3">
        <v>808</v>
      </c>
      <c r="F35" s="3">
        <v>111</v>
      </c>
      <c r="G35" s="3">
        <v>301</v>
      </c>
      <c r="H35" s="3">
        <v>148</v>
      </c>
      <c r="I35" s="3">
        <v>30</v>
      </c>
      <c r="J35" s="3">
        <v>31</v>
      </c>
      <c r="K35" s="3">
        <v>2</v>
      </c>
      <c r="L35" s="3">
        <v>18</v>
      </c>
      <c r="M35" s="3">
        <v>0</v>
      </c>
      <c r="N35" s="3">
        <v>389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4524</v>
      </c>
      <c r="E36" s="3">
        <v>3217</v>
      </c>
      <c r="F36" s="3">
        <v>1307</v>
      </c>
      <c r="G36" s="3">
        <v>1323</v>
      </c>
      <c r="H36" s="3">
        <v>1653</v>
      </c>
      <c r="I36" s="3">
        <v>360</v>
      </c>
      <c r="J36" s="3">
        <v>78</v>
      </c>
      <c r="K36" s="3">
        <v>136</v>
      </c>
      <c r="L36" s="3">
        <v>26</v>
      </c>
      <c r="M36" s="3">
        <v>0</v>
      </c>
      <c r="N36" s="3">
        <v>948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8105</v>
      </c>
      <c r="E37" s="3">
        <v>4516</v>
      </c>
      <c r="F37" s="3">
        <v>3589</v>
      </c>
      <c r="G37" s="3">
        <v>1465</v>
      </c>
      <c r="H37" s="3">
        <v>2753</v>
      </c>
      <c r="I37" s="3">
        <v>245</v>
      </c>
      <c r="J37" s="3">
        <v>238</v>
      </c>
      <c r="K37" s="3">
        <v>119</v>
      </c>
      <c r="L37" s="3">
        <v>341</v>
      </c>
      <c r="M37" s="3">
        <v>6</v>
      </c>
      <c r="N37" s="3">
        <v>2938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27100</v>
      </c>
      <c r="E38" s="3">
        <f>E39-E26-E27-E28-E29-E30-E31-E32-E33-E34-E35-E36-E37</f>
        <v>18182</v>
      </c>
      <c r="F38" s="3">
        <f t="shared" ref="F38:N38" si="5">F39-F26-F27-F28-F29-F30-F31-F32-F33-F34-F35-F36-F37</f>
        <v>8918</v>
      </c>
      <c r="G38" s="3">
        <f t="shared" si="5"/>
        <v>6040</v>
      </c>
      <c r="H38" s="3">
        <f t="shared" si="5"/>
        <v>10211</v>
      </c>
      <c r="I38" s="3">
        <f t="shared" si="5"/>
        <v>1216</v>
      </c>
      <c r="J38" s="3">
        <f t="shared" si="5"/>
        <v>584</v>
      </c>
      <c r="K38" s="3">
        <f t="shared" si="5"/>
        <v>686</v>
      </c>
      <c r="L38" s="3">
        <f t="shared" si="5"/>
        <v>521</v>
      </c>
      <c r="M38" s="3">
        <f t="shared" si="5"/>
        <v>17</v>
      </c>
      <c r="N38" s="3">
        <f t="shared" si="5"/>
        <v>7825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183867</v>
      </c>
      <c r="E39" s="3">
        <v>125367</v>
      </c>
      <c r="F39" s="3">
        <v>58500</v>
      </c>
      <c r="G39" s="3">
        <v>44795</v>
      </c>
      <c r="H39" s="3">
        <v>66987</v>
      </c>
      <c r="I39" s="3">
        <v>12521</v>
      </c>
      <c r="J39" s="3">
        <v>3100</v>
      </c>
      <c r="K39" s="3">
        <v>4622</v>
      </c>
      <c r="L39" s="3">
        <v>1800</v>
      </c>
      <c r="M39" s="3">
        <v>79</v>
      </c>
      <c r="N39" s="3">
        <v>49963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54927</v>
      </c>
      <c r="E40" s="3">
        <v>30976</v>
      </c>
      <c r="F40" s="3">
        <v>23951</v>
      </c>
      <c r="G40" s="3">
        <v>4366</v>
      </c>
      <c r="H40" s="3">
        <v>27940</v>
      </c>
      <c r="I40" s="3">
        <v>7741</v>
      </c>
      <c r="J40" s="3">
        <v>986</v>
      </c>
      <c r="K40" s="3">
        <v>228</v>
      </c>
      <c r="L40" s="3">
        <v>279</v>
      </c>
      <c r="M40" s="3">
        <v>76</v>
      </c>
      <c r="N40" s="3">
        <v>13311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8999</v>
      </c>
      <c r="E41" s="3">
        <v>5177</v>
      </c>
      <c r="F41" s="3">
        <v>3822</v>
      </c>
      <c r="G41" s="3">
        <v>1027</v>
      </c>
      <c r="H41" s="3">
        <v>4100</v>
      </c>
      <c r="I41" s="3">
        <v>1760</v>
      </c>
      <c r="J41" s="3">
        <v>177</v>
      </c>
      <c r="K41" s="3">
        <v>53</v>
      </c>
      <c r="L41" s="3">
        <v>30</v>
      </c>
      <c r="M41" s="3">
        <v>13</v>
      </c>
      <c r="N41" s="3">
        <v>1839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1556</v>
      </c>
      <c r="E42" s="3">
        <f>E43-E40-E41</f>
        <v>831</v>
      </c>
      <c r="F42" s="3">
        <f t="shared" ref="F42:N42" si="6">F43-F40-F41</f>
        <v>725</v>
      </c>
      <c r="G42" s="3">
        <f t="shared" si="6"/>
        <v>144</v>
      </c>
      <c r="H42" s="3">
        <f t="shared" si="6"/>
        <v>445</v>
      </c>
      <c r="I42" s="3">
        <f t="shared" si="6"/>
        <v>130</v>
      </c>
      <c r="J42" s="3">
        <f t="shared" si="6"/>
        <v>71</v>
      </c>
      <c r="K42" s="3">
        <f t="shared" si="6"/>
        <v>43</v>
      </c>
      <c r="L42" s="3">
        <f t="shared" si="6"/>
        <v>4</v>
      </c>
      <c r="M42" s="3">
        <f t="shared" si="6"/>
        <v>283</v>
      </c>
      <c r="N42" s="3">
        <f t="shared" si="6"/>
        <v>436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65482</v>
      </c>
      <c r="E43" s="3">
        <v>36984</v>
      </c>
      <c r="F43" s="3">
        <v>28498</v>
      </c>
      <c r="G43" s="3">
        <v>5537</v>
      </c>
      <c r="H43" s="3">
        <v>32485</v>
      </c>
      <c r="I43" s="3">
        <v>9631</v>
      </c>
      <c r="J43" s="3">
        <v>1234</v>
      </c>
      <c r="K43" s="3">
        <v>324</v>
      </c>
      <c r="L43" s="3">
        <v>313</v>
      </c>
      <c r="M43" s="3">
        <v>372</v>
      </c>
      <c r="N43" s="3">
        <v>15586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2747</v>
      </c>
      <c r="E44" s="3">
        <v>1681</v>
      </c>
      <c r="F44" s="3">
        <v>1066</v>
      </c>
      <c r="G44" s="3">
        <v>428</v>
      </c>
      <c r="H44" s="3">
        <v>431</v>
      </c>
      <c r="I44" s="3">
        <v>289</v>
      </c>
      <c r="J44" s="3">
        <v>40</v>
      </c>
      <c r="K44" s="3">
        <v>17</v>
      </c>
      <c r="L44" s="3">
        <v>27</v>
      </c>
      <c r="M44" s="3">
        <v>0</v>
      </c>
      <c r="N44" s="3">
        <v>1515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3004</v>
      </c>
      <c r="E45" s="3">
        <f>E46-E44</f>
        <v>2349</v>
      </c>
      <c r="F45" s="3">
        <f t="shared" ref="F45:N45" si="7">F46-F44</f>
        <v>655</v>
      </c>
      <c r="G45" s="3">
        <f t="shared" si="7"/>
        <v>1033</v>
      </c>
      <c r="H45" s="3">
        <f t="shared" si="7"/>
        <v>387</v>
      </c>
      <c r="I45" s="3">
        <f t="shared" si="7"/>
        <v>166</v>
      </c>
      <c r="J45" s="3">
        <f t="shared" si="7"/>
        <v>89</v>
      </c>
      <c r="K45" s="3">
        <f t="shared" si="7"/>
        <v>97</v>
      </c>
      <c r="L45" s="3">
        <f t="shared" si="7"/>
        <v>113</v>
      </c>
      <c r="M45" s="3">
        <f t="shared" si="7"/>
        <v>2</v>
      </c>
      <c r="N45" s="3">
        <f t="shared" si="7"/>
        <v>1117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5751</v>
      </c>
      <c r="E46" s="3">
        <v>4030</v>
      </c>
      <c r="F46" s="3">
        <v>1721</v>
      </c>
      <c r="G46" s="3">
        <v>1461</v>
      </c>
      <c r="H46" s="3">
        <v>818</v>
      </c>
      <c r="I46" s="3">
        <v>455</v>
      </c>
      <c r="J46" s="3">
        <v>129</v>
      </c>
      <c r="K46" s="3">
        <v>114</v>
      </c>
      <c r="L46" s="3">
        <v>140</v>
      </c>
      <c r="M46" s="3">
        <v>2</v>
      </c>
      <c r="N46" s="3">
        <v>2632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1030</v>
      </c>
      <c r="E47" s="3">
        <v>652</v>
      </c>
      <c r="F47" s="3">
        <v>378</v>
      </c>
      <c r="G47" s="3">
        <v>56</v>
      </c>
      <c r="H47" s="3">
        <v>229</v>
      </c>
      <c r="I47" s="3">
        <v>57</v>
      </c>
      <c r="J47" s="3">
        <v>4</v>
      </c>
      <c r="K47" s="3">
        <v>2</v>
      </c>
      <c r="L47" s="3">
        <v>4</v>
      </c>
      <c r="M47" s="3">
        <v>1</v>
      </c>
      <c r="N47" s="3">
        <v>677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5977259</v>
      </c>
      <c r="E48" s="3">
        <f>E47+E46+E43+E39+E25+E18</f>
        <v>2802408</v>
      </c>
      <c r="F48" s="3">
        <f t="shared" ref="F48:N48" si="8">F47+F46+F43+F39+F25+F18</f>
        <v>3174851</v>
      </c>
      <c r="G48" s="3">
        <f t="shared" si="8"/>
        <v>368786</v>
      </c>
      <c r="H48" s="3">
        <f t="shared" si="8"/>
        <v>4270679</v>
      </c>
      <c r="I48" s="3">
        <f t="shared" si="8"/>
        <v>238855</v>
      </c>
      <c r="J48" s="3">
        <f t="shared" si="8"/>
        <v>32239</v>
      </c>
      <c r="K48" s="3">
        <f t="shared" si="8"/>
        <v>38972</v>
      </c>
      <c r="L48" s="3">
        <f t="shared" si="8"/>
        <v>10957</v>
      </c>
      <c r="M48" s="3">
        <f t="shared" si="8"/>
        <v>19559</v>
      </c>
      <c r="N48" s="3">
        <f t="shared" si="8"/>
        <v>997212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2019-07-19T01:43:29Z</dcterms:modified>
</cp:coreProperties>
</file>