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7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E45" i="2"/>
  <c r="E42" i="2"/>
  <c r="D42" i="2" s="1"/>
  <c r="E38" i="2"/>
  <c r="D38" i="2" s="1"/>
  <c r="E24" i="2"/>
  <c r="D24" i="2" s="1"/>
  <c r="E17" i="2"/>
  <c r="D17" i="2" s="1"/>
  <c r="E15" i="2"/>
  <c r="D15" i="2" s="1"/>
  <c r="D48" i="2" l="1"/>
</calcChain>
</file>

<file path=xl/sharedStrings.xml><?xml version="1.0" encoding="utf-8"?>
<sst xmlns="http://schemas.openxmlformats.org/spreadsheetml/2006/main" count="111" uniqueCount="67">
  <si>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</si>
  <si>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</si>
  <si>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</si>
  <si>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</si>
  <si>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</si>
  <si>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</si>
  <si>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</si>
  <si>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</si>
  <si>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</si>
  <si>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</si>
  <si>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</si>
  <si>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</si>
  <si>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</si>
  <si>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</si>
  <si>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</si>
  <si>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</si>
  <si>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</si>
  <si>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</si>
  <si>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</si>
  <si>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</si>
  <si>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</si>
  <si>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</si>
  <si>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</si>
  <si>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</si>
  <si>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</si>
  <si>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</si>
  <si>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</si>
  <si>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</si>
  <si>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</si>
  <si>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</si>
  <si>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</si>
  <si>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</si>
  <si>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</si>
  <si>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</si>
  <si>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</si>
  <si>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</si>
  <si>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</si>
  <si>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</si>
  <si>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</si>
  <si>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</si>
  <si>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</si>
  <si>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</si>
  <si>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</si>
  <si>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</si>
  <si>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</si>
  <si>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</si>
  <si>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</si>
  <si>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</si>
  <si>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</si>
  <si>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</si>
  <si>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</si>
  <si>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</si>
  <si>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</si>
  <si>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</si>
  <si>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</si>
  <si>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</si>
  <si>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</si>
  <si>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</si>
  <si>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</si>
  <si>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</si>
  <si>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</si>
  <si>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</si>
  <si>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</si>
  <si>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</si>
  <si>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</si>
  <si>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108年7月來臺旅客人次－按性別及來臺目的分
Table 1-4  Visitor Arrivals by Gender and by Purpose of Visit,
July, 2019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</si>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</sst>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O7" sqref="O7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5" ht="37.5" customHeight="1" x14ac:dyDescent="0.3">
      <c r="A2" s="14" t="s">
        <v>0</v>
      </c>
      <c r="B2" s="14"/>
      <c r="C2" s="14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5" t="s">
        <v>10</v>
      </c>
      <c r="B3" s="18" t="s">
        <v>61</v>
      </c>
      <c r="C3" s="19"/>
      <c r="D3" s="5">
        <f>E3+F3</f>
        <v>168800</v>
      </c>
      <c r="E3" s="3">
        <v>77536</v>
      </c>
      <c r="F3" s="3">
        <v>91264</v>
      </c>
      <c r="G3" s="3">
        <v>6941</v>
      </c>
      <c r="H3" s="3">
        <v>150066</v>
      </c>
      <c r="I3" s="3">
        <v>4219</v>
      </c>
      <c r="J3" s="3">
        <v>609</v>
      </c>
      <c r="K3" s="3">
        <v>386</v>
      </c>
      <c r="L3" s="3">
        <v>15</v>
      </c>
      <c r="M3" s="3">
        <v>487</v>
      </c>
      <c r="N3" s="3">
        <v>6077</v>
      </c>
      <c r="O3" s="7" t="s">
        <v>64</v>
      </c>
    </row>
    <row r="4" spans="1:15" ht="15" customHeight="1" x14ac:dyDescent="0.25">
      <c r="A4" s="16"/>
      <c r="B4" s="11" t="s">
        <v>11</v>
      </c>
      <c r="C4" s="12"/>
      <c r="D4" s="5">
        <f t="shared" ref="D4:D48" si="0">E4+F4</f>
        <v>322444</v>
      </c>
      <c r="E4" s="3">
        <v>127359</v>
      </c>
      <c r="F4" s="3">
        <v>195085</v>
      </c>
      <c r="G4" s="3">
        <v>1513</v>
      </c>
      <c r="H4" s="3">
        <v>254612</v>
      </c>
      <c r="I4" s="3">
        <v>7713</v>
      </c>
      <c r="J4" s="3">
        <v>49</v>
      </c>
      <c r="K4" s="3">
        <v>1021</v>
      </c>
      <c r="L4" s="3">
        <v>4</v>
      </c>
      <c r="M4" s="3">
        <v>2913</v>
      </c>
      <c r="N4" s="3">
        <v>54619</v>
      </c>
      <c r="O4" s="7"/>
    </row>
    <row r="5" spans="1:15" ht="15" customHeight="1" x14ac:dyDescent="0.25">
      <c r="A5" s="16"/>
      <c r="B5" s="11" t="s">
        <v>12</v>
      </c>
      <c r="C5" s="12"/>
      <c r="D5" s="5">
        <f t="shared" si="0"/>
        <v>145794</v>
      </c>
      <c r="E5" s="3">
        <v>78137</v>
      </c>
      <c r="F5" s="3">
        <v>67657</v>
      </c>
      <c r="G5" s="3">
        <v>22504</v>
      </c>
      <c r="H5" s="3">
        <v>103911</v>
      </c>
      <c r="I5" s="3">
        <v>1881</v>
      </c>
      <c r="J5" s="3">
        <v>834</v>
      </c>
      <c r="K5" s="3">
        <v>348</v>
      </c>
      <c r="L5" s="3">
        <v>109</v>
      </c>
      <c r="M5" s="3">
        <v>14</v>
      </c>
      <c r="N5" s="3">
        <v>16193</v>
      </c>
      <c r="O5" s="7" t="s">
        <v>64</v>
      </c>
    </row>
    <row r="6" spans="1:15" ht="15" customHeight="1" x14ac:dyDescent="0.25">
      <c r="A6" s="16"/>
      <c r="B6" s="11" t="s">
        <v>13</v>
      </c>
      <c r="C6" s="12"/>
      <c r="D6" s="5">
        <f t="shared" si="0"/>
        <v>72797</v>
      </c>
      <c r="E6" s="3">
        <v>33334</v>
      </c>
      <c r="F6" s="3">
        <v>39463</v>
      </c>
      <c r="G6" s="3">
        <v>4412</v>
      </c>
      <c r="H6" s="3">
        <v>56946</v>
      </c>
      <c r="I6" s="3">
        <v>1190</v>
      </c>
      <c r="J6" s="3">
        <v>448</v>
      </c>
      <c r="K6" s="3">
        <v>385</v>
      </c>
      <c r="L6" s="3">
        <v>219</v>
      </c>
      <c r="M6" s="3">
        <v>2</v>
      </c>
      <c r="N6" s="3">
        <v>9195</v>
      </c>
      <c r="O6" s="7" t="s">
        <v>64</v>
      </c>
    </row>
    <row r="7" spans="1:15" ht="15" customHeight="1" x14ac:dyDescent="0.25">
      <c r="A7" s="16"/>
      <c r="B7" s="11" t="s">
        <v>14</v>
      </c>
      <c r="C7" s="12"/>
      <c r="D7" s="5">
        <f t="shared" si="0"/>
        <v>3245</v>
      </c>
      <c r="E7" s="3">
        <v>2583</v>
      </c>
      <c r="F7" s="3">
        <v>662</v>
      </c>
      <c r="G7" s="3">
        <v>1019</v>
      </c>
      <c r="H7" s="3">
        <v>354</v>
      </c>
      <c r="I7" s="3">
        <v>95</v>
      </c>
      <c r="J7" s="3">
        <v>151</v>
      </c>
      <c r="K7" s="3">
        <v>119</v>
      </c>
      <c r="L7" s="3">
        <v>5</v>
      </c>
      <c r="M7" s="3">
        <v>0</v>
      </c>
      <c r="N7" s="3">
        <v>1502</v>
      </c>
      <c r="O7" s="7" t="s">
        <v>64</v>
      </c>
    </row>
    <row r="8" spans="1:15" ht="15" customHeight="1" x14ac:dyDescent="0.25">
      <c r="A8" s="16"/>
      <c r="B8" s="11" t="s">
        <v>15</v>
      </c>
      <c r="C8" s="12"/>
      <c r="D8" s="5">
        <f t="shared" si="0"/>
        <v>1849</v>
      </c>
      <c r="E8" s="3">
        <v>1379</v>
      </c>
      <c r="F8" s="3">
        <v>470</v>
      </c>
      <c r="G8" s="3">
        <v>613</v>
      </c>
      <c r="H8" s="3">
        <v>502</v>
      </c>
      <c r="I8" s="3">
        <v>87</v>
      </c>
      <c r="J8" s="3">
        <v>101</v>
      </c>
      <c r="K8" s="3">
        <v>28</v>
      </c>
      <c r="L8" s="3">
        <v>9</v>
      </c>
      <c r="M8" s="3">
        <v>1</v>
      </c>
      <c r="N8" s="3">
        <v>508</v>
      </c>
      <c r="O8" s="7" t="s">
        <v>64</v>
      </c>
    </row>
    <row r="9" spans="1:15" ht="15" customHeight="1" x14ac:dyDescent="0.25">
      <c r="A9" s="16"/>
      <c r="B9" s="8" t="s">
        <v>16</v>
      </c>
      <c r="C9" s="2" t="s">
        <v>17</v>
      </c>
      <c r="D9" s="5">
        <f t="shared" si="0"/>
        <v>22902</v>
      </c>
      <c r="E9" s="3">
        <v>11335</v>
      </c>
      <c r="F9" s="3">
        <v>11567</v>
      </c>
      <c r="G9" s="3">
        <v>1798</v>
      </c>
      <c r="H9" s="3">
        <v>13862</v>
      </c>
      <c r="I9" s="3">
        <v>1031</v>
      </c>
      <c r="J9" s="3">
        <v>458</v>
      </c>
      <c r="K9" s="3">
        <v>166</v>
      </c>
      <c r="L9" s="3">
        <v>56</v>
      </c>
      <c r="M9" s="3">
        <v>131</v>
      </c>
      <c r="N9" s="3">
        <v>5400</v>
      </c>
      <c r="O9" s="7" t="s">
        <v>64</v>
      </c>
    </row>
    <row r="10" spans="1:15" ht="15" customHeight="1" x14ac:dyDescent="0.25">
      <c r="A10" s="16"/>
      <c r="B10" s="9"/>
      <c r="C10" s="2" t="s">
        <v>18</v>
      </c>
      <c r="D10" s="5">
        <f t="shared" si="0"/>
        <v>23022</v>
      </c>
      <c r="E10" s="3">
        <v>12988</v>
      </c>
      <c r="F10" s="3">
        <v>10034</v>
      </c>
      <c r="G10" s="3">
        <v>4404</v>
      </c>
      <c r="H10" s="3">
        <v>14396</v>
      </c>
      <c r="I10" s="3">
        <v>931</v>
      </c>
      <c r="J10" s="3">
        <v>431</v>
      </c>
      <c r="K10" s="3">
        <v>163</v>
      </c>
      <c r="L10" s="3">
        <v>31</v>
      </c>
      <c r="M10" s="3">
        <v>18</v>
      </c>
      <c r="N10" s="3">
        <v>2648</v>
      </c>
      <c r="O10" s="7" t="s">
        <v>64</v>
      </c>
    </row>
    <row r="11" spans="1:15" ht="15" customHeight="1" x14ac:dyDescent="0.25">
      <c r="A11" s="16"/>
      <c r="B11" s="9"/>
      <c r="C11" s="2" t="s">
        <v>19</v>
      </c>
      <c r="D11" s="5">
        <f t="shared" si="0"/>
        <v>18989</v>
      </c>
      <c r="E11" s="3">
        <v>7821</v>
      </c>
      <c r="F11" s="3">
        <v>11168</v>
      </c>
      <c r="G11" s="3">
        <v>454</v>
      </c>
      <c r="H11" s="3">
        <v>3048</v>
      </c>
      <c r="I11" s="3">
        <v>681</v>
      </c>
      <c r="J11" s="3">
        <v>177</v>
      </c>
      <c r="K11" s="3">
        <v>324</v>
      </c>
      <c r="L11" s="3">
        <v>21</v>
      </c>
      <c r="M11" s="3">
        <v>79</v>
      </c>
      <c r="N11" s="3">
        <v>14205</v>
      </c>
      <c r="O11" s="7" t="s">
        <v>64</v>
      </c>
    </row>
    <row r="12" spans="1:15" ht="15" customHeight="1" x14ac:dyDescent="0.25">
      <c r="A12" s="16"/>
      <c r="B12" s="9"/>
      <c r="C12" s="2" t="s">
        <v>20</v>
      </c>
      <c r="D12" s="5">
        <f t="shared" si="0"/>
        <v>38328</v>
      </c>
      <c r="E12" s="3">
        <v>14735</v>
      </c>
      <c r="F12" s="3">
        <v>23593</v>
      </c>
      <c r="G12" s="3">
        <v>760</v>
      </c>
      <c r="H12" s="3">
        <v>23226</v>
      </c>
      <c r="I12" s="3">
        <v>1727</v>
      </c>
      <c r="J12" s="3">
        <v>460</v>
      </c>
      <c r="K12" s="3">
        <v>111</v>
      </c>
      <c r="L12" s="3">
        <v>24</v>
      </c>
      <c r="M12" s="3">
        <v>107</v>
      </c>
      <c r="N12" s="3">
        <v>11913</v>
      </c>
      <c r="O12" s="7" t="s">
        <v>64</v>
      </c>
    </row>
    <row r="13" spans="1:15" ht="15" customHeight="1" x14ac:dyDescent="0.25">
      <c r="A13" s="16"/>
      <c r="B13" s="9"/>
      <c r="C13" s="2" t="s">
        <v>21</v>
      </c>
      <c r="D13" s="5">
        <f t="shared" si="0"/>
        <v>27447</v>
      </c>
      <c r="E13" s="3">
        <v>10491</v>
      </c>
      <c r="F13" s="3">
        <v>16956</v>
      </c>
      <c r="G13" s="3">
        <v>981</v>
      </c>
      <c r="H13" s="3">
        <v>17893</v>
      </c>
      <c r="I13" s="3">
        <v>798</v>
      </c>
      <c r="J13" s="3">
        <v>238</v>
      </c>
      <c r="K13" s="3">
        <v>259</v>
      </c>
      <c r="L13" s="3">
        <v>58</v>
      </c>
      <c r="M13" s="3">
        <v>20</v>
      </c>
      <c r="N13" s="3">
        <v>7200</v>
      </c>
      <c r="O13" s="7" t="s">
        <v>64</v>
      </c>
    </row>
    <row r="14" spans="1:15" ht="15" customHeight="1" x14ac:dyDescent="0.25">
      <c r="A14" s="16"/>
      <c r="B14" s="9"/>
      <c r="C14" s="2" t="s">
        <v>22</v>
      </c>
      <c r="D14" s="5">
        <f t="shared" si="0"/>
        <v>36939</v>
      </c>
      <c r="E14" s="3">
        <v>16093</v>
      </c>
      <c r="F14" s="3">
        <v>20846</v>
      </c>
      <c r="G14" s="3">
        <v>593</v>
      </c>
      <c r="H14" s="3">
        <v>12441</v>
      </c>
      <c r="I14" s="3">
        <v>2506</v>
      </c>
      <c r="J14" s="3">
        <v>120</v>
      </c>
      <c r="K14" s="3">
        <v>478</v>
      </c>
      <c r="L14" s="3">
        <v>14</v>
      </c>
      <c r="M14" s="3">
        <v>37</v>
      </c>
      <c r="N14" s="3">
        <v>20750</v>
      </c>
      <c r="O14" s="7" t="s">
        <v>64</v>
      </c>
    </row>
    <row r="15" spans="1:15" ht="15" customHeight="1" x14ac:dyDescent="0.25">
      <c r="A15" s="16"/>
      <c r="B15" s="9"/>
      <c r="C15" s="2" t="s">
        <v>23</v>
      </c>
      <c r="D15" s="5">
        <f t="shared" si="0"/>
        <v>2759</v>
      </c>
      <c r="E15" s="3">
        <f t="shared" ref="E15" si="1">E16-E9-E10-E11-E12-E13-E14</f>
        <v>1426</v>
      </c>
      <c r="F15" s="3">
        <f t="shared" ref="F15:N15" si="2">F16-F9-F10-F11-F12-F13-F14</f>
        <v>1333</v>
      </c>
      <c r="G15" s="3">
        <f t="shared" si="2"/>
        <v>82</v>
      </c>
      <c r="H15" s="3">
        <f t="shared" si="2"/>
        <v>1452</v>
      </c>
      <c r="I15" s="3">
        <f t="shared" si="2"/>
        <v>159</v>
      </c>
      <c r="J15" s="3">
        <f t="shared" si="2"/>
        <v>29</v>
      </c>
      <c r="K15" s="3">
        <f t="shared" si="2"/>
        <v>35</v>
      </c>
      <c r="L15" s="3">
        <f t="shared" si="2"/>
        <v>5</v>
      </c>
      <c r="M15" s="3">
        <f t="shared" si="2"/>
        <v>85</v>
      </c>
      <c r="N15" s="3">
        <f t="shared" si="2"/>
        <v>912</v>
      </c>
      <c r="O15" s="7" t="s">
        <v>64</v>
      </c>
    </row>
    <row r="16" spans="1:15" ht="15" customHeight="1" x14ac:dyDescent="0.25">
      <c r="A16" s="16"/>
      <c r="B16" s="10"/>
      <c r="C16" s="2" t="s">
        <v>24</v>
      </c>
      <c r="D16" s="5">
        <f t="shared" si="0"/>
        <v>170386</v>
      </c>
      <c r="E16" s="3">
        <v>74889</v>
      </c>
      <c r="F16" s="3">
        <v>95497</v>
      </c>
      <c r="G16" s="3">
        <v>9072</v>
      </c>
      <c r="H16" s="3">
        <v>86318</v>
      </c>
      <c r="I16" s="3">
        <v>7833</v>
      </c>
      <c r="J16" s="3">
        <v>1913</v>
      </c>
      <c r="K16" s="3">
        <v>1536</v>
      </c>
      <c r="L16" s="3">
        <v>209</v>
      </c>
      <c r="M16" s="3">
        <v>477</v>
      </c>
      <c r="N16" s="3">
        <v>63028</v>
      </c>
      <c r="O16" s="7" t="s">
        <v>64</v>
      </c>
    </row>
    <row r="17" spans="1:15" ht="15" customHeight="1" x14ac:dyDescent="0.25">
      <c r="A17" s="16"/>
      <c r="B17" s="11" t="s">
        <v>25</v>
      </c>
      <c r="C17" s="12"/>
      <c r="D17" s="5">
        <f t="shared" si="0"/>
        <v>1455</v>
      </c>
      <c r="E17" s="3">
        <f>E18-E16-E3-E4-E5-E6-E7-E8</f>
        <v>988</v>
      </c>
      <c r="F17" s="3">
        <f t="shared" ref="F17:N17" si="3">F18-F16-F3-F4-F5-F6-F7-F8</f>
        <v>467</v>
      </c>
      <c r="G17" s="3">
        <f t="shared" si="3"/>
        <v>310</v>
      </c>
      <c r="H17" s="3">
        <f t="shared" si="3"/>
        <v>458</v>
      </c>
      <c r="I17" s="3">
        <f t="shared" si="3"/>
        <v>106</v>
      </c>
      <c r="J17" s="3">
        <f t="shared" si="3"/>
        <v>96</v>
      </c>
      <c r="K17" s="3">
        <f t="shared" si="3"/>
        <v>19</v>
      </c>
      <c r="L17" s="3">
        <f t="shared" si="3"/>
        <v>4</v>
      </c>
      <c r="M17" s="3">
        <f t="shared" si="3"/>
        <v>12</v>
      </c>
      <c r="N17" s="3">
        <f t="shared" si="3"/>
        <v>450</v>
      </c>
      <c r="O17" s="7" t="s">
        <v>64</v>
      </c>
    </row>
    <row r="18" spans="1:15" ht="15" customHeight="1" x14ac:dyDescent="0.25">
      <c r="A18" s="17"/>
      <c r="B18" s="11" t="s">
        <v>26</v>
      </c>
      <c r="C18" s="12"/>
      <c r="D18" s="5">
        <f t="shared" si="0"/>
        <v>886770</v>
      </c>
      <c r="E18" s="3">
        <v>396205</v>
      </c>
      <c r="F18" s="3">
        <v>490565</v>
      </c>
      <c r="G18" s="3">
        <v>46384</v>
      </c>
      <c r="H18" s="3">
        <v>653167</v>
      </c>
      <c r="I18" s="3">
        <v>23124</v>
      </c>
      <c r="J18" s="3">
        <v>4201</v>
      </c>
      <c r="K18" s="3">
        <v>3842</v>
      </c>
      <c r="L18" s="3">
        <v>574</v>
      </c>
      <c r="M18" s="3">
        <v>3906</v>
      </c>
      <c r="N18" s="3">
        <v>151572</v>
      </c>
      <c r="O18" s="7" t="s">
        <v>64</v>
      </c>
    </row>
    <row r="19" spans="1:15" ht="15" customHeight="1" x14ac:dyDescent="0.25">
      <c r="A19" s="8" t="s">
        <v>27</v>
      </c>
      <c r="B19" s="11" t="s">
        <v>28</v>
      </c>
      <c r="C19" s="12"/>
      <c r="D19" s="5">
        <f t="shared" si="0"/>
        <v>9858</v>
      </c>
      <c r="E19" s="3">
        <v>5326</v>
      </c>
      <c r="F19" s="3">
        <v>4532</v>
      </c>
      <c r="G19" s="3">
        <v>533</v>
      </c>
      <c r="H19" s="3">
        <v>5147</v>
      </c>
      <c r="I19" s="3">
        <v>1788</v>
      </c>
      <c r="J19" s="3">
        <v>93</v>
      </c>
      <c r="K19" s="3">
        <v>64</v>
      </c>
      <c r="L19" s="3">
        <v>4</v>
      </c>
      <c r="M19" s="3">
        <v>11</v>
      </c>
      <c r="N19" s="3">
        <v>2218</v>
      </c>
      <c r="O19" s="7" t="s">
        <v>64</v>
      </c>
    </row>
    <row r="20" spans="1:15" ht="15" customHeight="1" x14ac:dyDescent="0.25">
      <c r="A20" s="9"/>
      <c r="B20" s="11" t="s">
        <v>29</v>
      </c>
      <c r="C20" s="12"/>
      <c r="D20" s="5">
        <f t="shared" si="0"/>
        <v>48942</v>
      </c>
      <c r="E20" s="3">
        <v>29073</v>
      </c>
      <c r="F20" s="3">
        <v>19869</v>
      </c>
      <c r="G20" s="3">
        <v>7200</v>
      </c>
      <c r="H20" s="3">
        <v>17970</v>
      </c>
      <c r="I20" s="3">
        <v>13926</v>
      </c>
      <c r="J20" s="3">
        <v>453</v>
      </c>
      <c r="K20" s="3">
        <v>545</v>
      </c>
      <c r="L20" s="3">
        <v>34</v>
      </c>
      <c r="M20" s="3">
        <v>27</v>
      </c>
      <c r="N20" s="3">
        <v>8787</v>
      </c>
      <c r="O20" s="7" t="s">
        <v>64</v>
      </c>
    </row>
    <row r="21" spans="1:15" ht="15" customHeight="1" x14ac:dyDescent="0.25">
      <c r="A21" s="9"/>
      <c r="B21" s="11" t="s">
        <v>30</v>
      </c>
      <c r="C21" s="12"/>
      <c r="D21" s="5">
        <f t="shared" si="0"/>
        <v>413</v>
      </c>
      <c r="E21" s="3">
        <v>241</v>
      </c>
      <c r="F21" s="3">
        <v>172</v>
      </c>
      <c r="G21" s="3">
        <v>57</v>
      </c>
      <c r="H21" s="3">
        <v>121</v>
      </c>
      <c r="I21" s="3">
        <v>25</v>
      </c>
      <c r="J21" s="3">
        <v>8</v>
      </c>
      <c r="K21" s="3">
        <v>9</v>
      </c>
      <c r="L21" s="3">
        <v>4</v>
      </c>
      <c r="M21" s="3">
        <v>0</v>
      </c>
      <c r="N21" s="3">
        <v>189</v>
      </c>
      <c r="O21" s="7" t="s">
        <v>64</v>
      </c>
    </row>
    <row r="22" spans="1:15" ht="15" customHeight="1" x14ac:dyDescent="0.25">
      <c r="A22" s="9"/>
      <c r="B22" s="11" t="s">
        <v>31</v>
      </c>
      <c r="C22" s="12"/>
      <c r="D22" s="5">
        <f t="shared" si="0"/>
        <v>343</v>
      </c>
      <c r="E22" s="3">
        <v>239</v>
      </c>
      <c r="F22" s="3">
        <v>104</v>
      </c>
      <c r="G22" s="3">
        <v>106</v>
      </c>
      <c r="H22" s="3">
        <v>77</v>
      </c>
      <c r="I22" s="3">
        <v>32</v>
      </c>
      <c r="J22" s="3">
        <v>14</v>
      </c>
      <c r="K22" s="3">
        <v>7</v>
      </c>
      <c r="L22" s="3">
        <v>3</v>
      </c>
      <c r="M22" s="3">
        <v>0</v>
      </c>
      <c r="N22" s="3">
        <v>104</v>
      </c>
      <c r="O22" s="7" t="s">
        <v>64</v>
      </c>
    </row>
    <row r="23" spans="1:15" ht="15" customHeight="1" x14ac:dyDescent="0.25">
      <c r="A23" s="9"/>
      <c r="B23" s="11" t="s">
        <v>32</v>
      </c>
      <c r="C23" s="12"/>
      <c r="D23" s="5">
        <f t="shared" si="0"/>
        <v>72</v>
      </c>
      <c r="E23" s="3">
        <v>48</v>
      </c>
      <c r="F23" s="3">
        <v>24</v>
      </c>
      <c r="G23" s="3">
        <v>8</v>
      </c>
      <c r="H23" s="3">
        <v>30</v>
      </c>
      <c r="I23" s="3">
        <v>5</v>
      </c>
      <c r="J23" s="3">
        <v>1</v>
      </c>
      <c r="K23" s="3">
        <v>0</v>
      </c>
      <c r="L23" s="3">
        <v>0</v>
      </c>
      <c r="M23" s="3">
        <v>0</v>
      </c>
      <c r="N23" s="3">
        <v>28</v>
      </c>
      <c r="O23" s="7" t="s">
        <v>64</v>
      </c>
    </row>
    <row r="24" spans="1:15" ht="15" customHeight="1" x14ac:dyDescent="0.25">
      <c r="A24" s="9"/>
      <c r="B24" s="11" t="s">
        <v>33</v>
      </c>
      <c r="C24" s="12"/>
      <c r="D24" s="5">
        <f t="shared" si="0"/>
        <v>1071</v>
      </c>
      <c r="E24" s="3">
        <f>E25-E19-E20-E21-E22-E23</f>
        <v>643</v>
      </c>
      <c r="F24" s="3">
        <f t="shared" ref="F24:N24" si="4">F25-F19-F20-F21-F22-F23</f>
        <v>428</v>
      </c>
      <c r="G24" s="3">
        <f t="shared" si="4"/>
        <v>101</v>
      </c>
      <c r="H24" s="3">
        <f t="shared" si="4"/>
        <v>206</v>
      </c>
      <c r="I24" s="3">
        <f t="shared" si="4"/>
        <v>87</v>
      </c>
      <c r="J24" s="3">
        <f t="shared" si="4"/>
        <v>53</v>
      </c>
      <c r="K24" s="3">
        <f t="shared" si="4"/>
        <v>56</v>
      </c>
      <c r="L24" s="3">
        <f t="shared" si="4"/>
        <v>3</v>
      </c>
      <c r="M24" s="3">
        <f t="shared" si="4"/>
        <v>0</v>
      </c>
      <c r="N24" s="3">
        <f t="shared" si="4"/>
        <v>565</v>
      </c>
      <c r="O24" s="7" t="s">
        <v>64</v>
      </c>
    </row>
    <row r="25" spans="1:15" ht="15" customHeight="1" x14ac:dyDescent="0.25">
      <c r="A25" s="10"/>
      <c r="B25" s="11" t="s">
        <v>34</v>
      </c>
      <c r="C25" s="12"/>
      <c r="D25" s="5">
        <f t="shared" si="0"/>
        <v>60699</v>
      </c>
      <c r="E25" s="3">
        <v>35570</v>
      </c>
      <c r="F25" s="3">
        <v>25129</v>
      </c>
      <c r="G25" s="3">
        <v>8005</v>
      </c>
      <c r="H25" s="3">
        <v>23551</v>
      </c>
      <c r="I25" s="3">
        <v>15863</v>
      </c>
      <c r="J25" s="3">
        <v>622</v>
      </c>
      <c r="K25" s="3">
        <v>681</v>
      </c>
      <c r="L25" s="3">
        <v>48</v>
      </c>
      <c r="M25" s="3">
        <v>38</v>
      </c>
      <c r="N25" s="3">
        <v>11891</v>
      </c>
      <c r="O25" s="7" t="s">
        <v>64</v>
      </c>
    </row>
    <row r="26" spans="1:15" ht="15" customHeight="1" x14ac:dyDescent="0.25">
      <c r="A26" s="8" t="s">
        <v>35</v>
      </c>
      <c r="B26" s="11" t="s">
        <v>36</v>
      </c>
      <c r="C26" s="12"/>
      <c r="D26" s="5">
        <f t="shared" si="0"/>
        <v>771</v>
      </c>
      <c r="E26" s="3">
        <v>512</v>
      </c>
      <c r="F26" s="3">
        <v>259</v>
      </c>
      <c r="G26" s="3">
        <v>149</v>
      </c>
      <c r="H26" s="3">
        <v>343</v>
      </c>
      <c r="I26" s="3">
        <v>96</v>
      </c>
      <c r="J26" s="3">
        <v>5</v>
      </c>
      <c r="K26" s="3">
        <v>13</v>
      </c>
      <c r="L26" s="3">
        <v>1</v>
      </c>
      <c r="M26" s="3">
        <v>0</v>
      </c>
      <c r="N26" s="3">
        <v>164</v>
      </c>
      <c r="O26" s="7" t="s">
        <v>64</v>
      </c>
    </row>
    <row r="27" spans="1:15" ht="15" customHeight="1" x14ac:dyDescent="0.25">
      <c r="A27" s="9"/>
      <c r="B27" s="11" t="s">
        <v>37</v>
      </c>
      <c r="C27" s="12"/>
      <c r="D27" s="5">
        <f t="shared" si="0"/>
        <v>5115</v>
      </c>
      <c r="E27" s="3">
        <v>3291</v>
      </c>
      <c r="F27" s="3">
        <v>1824</v>
      </c>
      <c r="G27" s="3">
        <v>787</v>
      </c>
      <c r="H27" s="3">
        <v>1982</v>
      </c>
      <c r="I27" s="3">
        <v>893</v>
      </c>
      <c r="J27" s="3">
        <v>77</v>
      </c>
      <c r="K27" s="3">
        <v>166</v>
      </c>
      <c r="L27" s="3">
        <v>20</v>
      </c>
      <c r="M27" s="3">
        <v>0</v>
      </c>
      <c r="N27" s="3">
        <v>1190</v>
      </c>
      <c r="O27" s="7" t="s">
        <v>64</v>
      </c>
    </row>
    <row r="28" spans="1:15" ht="15" customHeight="1" x14ac:dyDescent="0.25">
      <c r="A28" s="9"/>
      <c r="B28" s="11" t="s">
        <v>38</v>
      </c>
      <c r="C28" s="12"/>
      <c r="D28" s="5">
        <f t="shared" si="0"/>
        <v>4418</v>
      </c>
      <c r="E28" s="3">
        <v>3244</v>
      </c>
      <c r="F28" s="3">
        <v>1174</v>
      </c>
      <c r="G28" s="3">
        <v>1420</v>
      </c>
      <c r="H28" s="3">
        <v>1470</v>
      </c>
      <c r="I28" s="3">
        <v>539</v>
      </c>
      <c r="J28" s="3">
        <v>69</v>
      </c>
      <c r="K28" s="3">
        <v>69</v>
      </c>
      <c r="L28" s="3">
        <v>8</v>
      </c>
      <c r="M28" s="3">
        <v>1</v>
      </c>
      <c r="N28" s="3">
        <v>842</v>
      </c>
      <c r="O28" s="7" t="s">
        <v>64</v>
      </c>
    </row>
    <row r="29" spans="1:15" ht="15" customHeight="1" x14ac:dyDescent="0.25">
      <c r="A29" s="9"/>
      <c r="B29" s="11" t="s">
        <v>39</v>
      </c>
      <c r="C29" s="12"/>
      <c r="D29" s="5">
        <f t="shared" si="0"/>
        <v>1553</v>
      </c>
      <c r="E29" s="3">
        <v>1194</v>
      </c>
      <c r="F29" s="3">
        <v>359</v>
      </c>
      <c r="G29" s="3">
        <v>572</v>
      </c>
      <c r="H29" s="3">
        <v>385</v>
      </c>
      <c r="I29" s="3">
        <v>110</v>
      </c>
      <c r="J29" s="3">
        <v>34</v>
      </c>
      <c r="K29" s="3">
        <v>31</v>
      </c>
      <c r="L29" s="3">
        <v>20</v>
      </c>
      <c r="M29" s="3">
        <v>0</v>
      </c>
      <c r="N29" s="3">
        <v>401</v>
      </c>
      <c r="O29" s="7" t="s">
        <v>64</v>
      </c>
    </row>
    <row r="30" spans="1:15" ht="15" customHeight="1" x14ac:dyDescent="0.25">
      <c r="A30" s="9"/>
      <c r="B30" s="11" t="s">
        <v>40</v>
      </c>
      <c r="C30" s="12"/>
      <c r="D30" s="5">
        <f t="shared" si="0"/>
        <v>2535</v>
      </c>
      <c r="E30" s="3">
        <v>1685</v>
      </c>
      <c r="F30" s="3">
        <v>850</v>
      </c>
      <c r="G30" s="3">
        <v>534</v>
      </c>
      <c r="H30" s="3">
        <v>1354</v>
      </c>
      <c r="I30" s="3">
        <v>194</v>
      </c>
      <c r="J30" s="3">
        <v>17</v>
      </c>
      <c r="K30" s="3">
        <v>11</v>
      </c>
      <c r="L30" s="3">
        <v>2</v>
      </c>
      <c r="M30" s="3">
        <v>0</v>
      </c>
      <c r="N30" s="3">
        <v>423</v>
      </c>
      <c r="O30" s="7" t="s">
        <v>64</v>
      </c>
    </row>
    <row r="31" spans="1:15" ht="15" customHeight="1" x14ac:dyDescent="0.25">
      <c r="A31" s="9"/>
      <c r="B31" s="11" t="s">
        <v>41</v>
      </c>
      <c r="C31" s="12"/>
      <c r="D31" s="5">
        <f t="shared" si="0"/>
        <v>1026</v>
      </c>
      <c r="E31" s="3">
        <v>694</v>
      </c>
      <c r="F31" s="3">
        <v>332</v>
      </c>
      <c r="G31" s="3">
        <v>220</v>
      </c>
      <c r="H31" s="3">
        <v>429</v>
      </c>
      <c r="I31" s="3">
        <v>196</v>
      </c>
      <c r="J31" s="3">
        <v>13</v>
      </c>
      <c r="K31" s="3">
        <v>11</v>
      </c>
      <c r="L31" s="3">
        <v>4</v>
      </c>
      <c r="M31" s="3">
        <v>1</v>
      </c>
      <c r="N31" s="3">
        <v>152</v>
      </c>
      <c r="O31" s="7" t="s">
        <v>64</v>
      </c>
    </row>
    <row r="32" spans="1:15" ht="15" customHeight="1" x14ac:dyDescent="0.25">
      <c r="A32" s="9"/>
      <c r="B32" s="11" t="s">
        <v>42</v>
      </c>
      <c r="C32" s="12"/>
      <c r="D32" s="5">
        <f t="shared" si="0"/>
        <v>1181</v>
      </c>
      <c r="E32" s="3">
        <v>789</v>
      </c>
      <c r="F32" s="3">
        <v>392</v>
      </c>
      <c r="G32" s="3">
        <v>218</v>
      </c>
      <c r="H32" s="3">
        <v>455</v>
      </c>
      <c r="I32" s="3">
        <v>147</v>
      </c>
      <c r="J32" s="3">
        <v>18</v>
      </c>
      <c r="K32" s="3">
        <v>24</v>
      </c>
      <c r="L32" s="3">
        <v>6</v>
      </c>
      <c r="M32" s="3">
        <v>1</v>
      </c>
      <c r="N32" s="3">
        <v>312</v>
      </c>
      <c r="O32" s="7" t="s">
        <v>64</v>
      </c>
    </row>
    <row r="33" spans="1:15" ht="15" customHeight="1" x14ac:dyDescent="0.25">
      <c r="A33" s="9"/>
      <c r="B33" s="11" t="s">
        <v>43</v>
      </c>
      <c r="C33" s="12"/>
      <c r="D33" s="5">
        <f t="shared" si="0"/>
        <v>5830</v>
      </c>
      <c r="E33" s="3">
        <v>3904</v>
      </c>
      <c r="F33" s="3">
        <v>1926</v>
      </c>
      <c r="G33" s="3">
        <v>1048</v>
      </c>
      <c r="H33" s="3">
        <v>2212</v>
      </c>
      <c r="I33" s="3">
        <v>721</v>
      </c>
      <c r="J33" s="3">
        <v>60</v>
      </c>
      <c r="K33" s="3">
        <v>25</v>
      </c>
      <c r="L33" s="3">
        <v>16</v>
      </c>
      <c r="M33" s="3">
        <v>1</v>
      </c>
      <c r="N33" s="3">
        <v>1747</v>
      </c>
      <c r="O33" s="7" t="s">
        <v>64</v>
      </c>
    </row>
    <row r="34" spans="1:15" ht="15" customHeight="1" x14ac:dyDescent="0.25">
      <c r="A34" s="9"/>
      <c r="B34" s="11" t="s">
        <v>44</v>
      </c>
      <c r="C34" s="12"/>
      <c r="D34" s="5">
        <f t="shared" si="0"/>
        <v>780</v>
      </c>
      <c r="E34" s="3">
        <v>500</v>
      </c>
      <c r="F34" s="3">
        <v>280</v>
      </c>
      <c r="G34" s="3">
        <v>155</v>
      </c>
      <c r="H34" s="3">
        <v>328</v>
      </c>
      <c r="I34" s="3">
        <v>126</v>
      </c>
      <c r="J34" s="3">
        <v>7</v>
      </c>
      <c r="K34" s="3">
        <v>19</v>
      </c>
      <c r="L34" s="3">
        <v>0</v>
      </c>
      <c r="M34" s="3">
        <v>0</v>
      </c>
      <c r="N34" s="3">
        <v>145</v>
      </c>
      <c r="O34" s="7" t="s">
        <v>64</v>
      </c>
    </row>
    <row r="35" spans="1:15" ht="15" customHeight="1" x14ac:dyDescent="0.25">
      <c r="A35" s="9"/>
      <c r="B35" s="11" t="s">
        <v>45</v>
      </c>
      <c r="C35" s="12"/>
      <c r="D35" s="5">
        <f t="shared" si="0"/>
        <v>187</v>
      </c>
      <c r="E35" s="3">
        <v>157</v>
      </c>
      <c r="F35" s="3">
        <v>30</v>
      </c>
      <c r="G35" s="3">
        <v>44</v>
      </c>
      <c r="H35" s="3">
        <v>28</v>
      </c>
      <c r="I35" s="3">
        <v>11</v>
      </c>
      <c r="J35" s="3">
        <v>13</v>
      </c>
      <c r="K35" s="3">
        <v>2</v>
      </c>
      <c r="L35" s="3">
        <v>2</v>
      </c>
      <c r="M35" s="3">
        <v>0</v>
      </c>
      <c r="N35" s="3">
        <v>87</v>
      </c>
      <c r="O35" s="7" t="s">
        <v>64</v>
      </c>
    </row>
    <row r="36" spans="1:15" ht="15" customHeight="1" x14ac:dyDescent="0.25">
      <c r="A36" s="9"/>
      <c r="B36" s="11" t="s">
        <v>46</v>
      </c>
      <c r="C36" s="12"/>
      <c r="D36" s="5">
        <f t="shared" si="0"/>
        <v>706</v>
      </c>
      <c r="E36" s="3">
        <v>455</v>
      </c>
      <c r="F36" s="3">
        <v>251</v>
      </c>
      <c r="G36" s="3">
        <v>121</v>
      </c>
      <c r="H36" s="3">
        <v>373</v>
      </c>
      <c r="I36" s="3">
        <v>77</v>
      </c>
      <c r="J36" s="3">
        <v>6</v>
      </c>
      <c r="K36" s="3">
        <v>7</v>
      </c>
      <c r="L36" s="3">
        <v>0</v>
      </c>
      <c r="M36" s="3">
        <v>0</v>
      </c>
      <c r="N36" s="3">
        <v>122</v>
      </c>
      <c r="O36" s="7" t="s">
        <v>64</v>
      </c>
    </row>
    <row r="37" spans="1:15" ht="15" customHeight="1" x14ac:dyDescent="0.25">
      <c r="A37" s="9"/>
      <c r="B37" s="11" t="s">
        <v>62</v>
      </c>
      <c r="C37" s="12"/>
      <c r="D37" s="5">
        <f t="shared" si="0"/>
        <v>1776</v>
      </c>
      <c r="E37" s="3">
        <v>964</v>
      </c>
      <c r="F37" s="3">
        <v>812</v>
      </c>
      <c r="G37" s="3">
        <v>308</v>
      </c>
      <c r="H37" s="3">
        <v>584</v>
      </c>
      <c r="I37" s="3">
        <v>65</v>
      </c>
      <c r="J37" s="3">
        <v>31</v>
      </c>
      <c r="K37" s="3">
        <v>16</v>
      </c>
      <c r="L37" s="3">
        <v>8</v>
      </c>
      <c r="M37" s="3">
        <v>0</v>
      </c>
      <c r="N37" s="3">
        <v>764</v>
      </c>
      <c r="O37" s="7" t="s">
        <v>64</v>
      </c>
    </row>
    <row r="38" spans="1:15" ht="15" customHeight="1" x14ac:dyDescent="0.25">
      <c r="A38" s="9"/>
      <c r="B38" s="11" t="s">
        <v>47</v>
      </c>
      <c r="C38" s="12"/>
      <c r="D38" s="5">
        <f t="shared" si="0"/>
        <v>4887</v>
      </c>
      <c r="E38" s="3">
        <f>E39-E26-E27-E28-E29-E30-E31-E32-E33-E34-E35-E36-E37</f>
        <v>3049</v>
      </c>
      <c r="F38" s="3">
        <f t="shared" ref="F38:N38" si="5">F39-F26-F27-F28-F29-F30-F31-F32-F33-F34-F35-F36-F37</f>
        <v>1838</v>
      </c>
      <c r="G38" s="3">
        <f t="shared" si="5"/>
        <v>708</v>
      </c>
      <c r="H38" s="3">
        <f t="shared" si="5"/>
        <v>2137</v>
      </c>
      <c r="I38" s="3">
        <f t="shared" si="5"/>
        <v>246</v>
      </c>
      <c r="J38" s="3">
        <f t="shared" si="5"/>
        <v>124</v>
      </c>
      <c r="K38" s="3">
        <f t="shared" si="5"/>
        <v>123</v>
      </c>
      <c r="L38" s="3">
        <f t="shared" si="5"/>
        <v>11</v>
      </c>
      <c r="M38" s="3">
        <f t="shared" si="5"/>
        <v>6</v>
      </c>
      <c r="N38" s="3">
        <f t="shared" si="5"/>
        <v>1532</v>
      </c>
      <c r="O38" s="7" t="s">
        <v>64</v>
      </c>
    </row>
    <row r="39" spans="1:15" ht="15" customHeight="1" x14ac:dyDescent="0.25">
      <c r="A39" s="10"/>
      <c r="B39" s="11" t="s">
        <v>48</v>
      </c>
      <c r="C39" s="12"/>
      <c r="D39" s="5">
        <f t="shared" si="0"/>
        <v>30765</v>
      </c>
      <c r="E39" s="3">
        <v>20438</v>
      </c>
      <c r="F39" s="3">
        <v>10327</v>
      </c>
      <c r="G39" s="3">
        <v>6284</v>
      </c>
      <c r="H39" s="3">
        <v>12080</v>
      </c>
      <c r="I39" s="3">
        <v>3421</v>
      </c>
      <c r="J39" s="3">
        <v>474</v>
      </c>
      <c r="K39" s="3">
        <v>517</v>
      </c>
      <c r="L39" s="3">
        <v>98</v>
      </c>
      <c r="M39" s="3">
        <v>10</v>
      </c>
      <c r="N39" s="3">
        <v>7881</v>
      </c>
      <c r="O39" s="7" t="s">
        <v>64</v>
      </c>
    </row>
    <row r="40" spans="1:15" ht="15" customHeight="1" x14ac:dyDescent="0.25">
      <c r="A40" s="8" t="s">
        <v>49</v>
      </c>
      <c r="B40" s="11" t="s">
        <v>50</v>
      </c>
      <c r="C40" s="12"/>
      <c r="D40" s="5">
        <f t="shared" si="0"/>
        <v>7471</v>
      </c>
      <c r="E40" s="3">
        <v>4222</v>
      </c>
      <c r="F40" s="3">
        <v>3249</v>
      </c>
      <c r="G40" s="3">
        <v>624</v>
      </c>
      <c r="H40" s="3">
        <v>3617</v>
      </c>
      <c r="I40" s="3">
        <v>775</v>
      </c>
      <c r="J40" s="3">
        <v>128</v>
      </c>
      <c r="K40" s="3">
        <v>57</v>
      </c>
      <c r="L40" s="3">
        <v>8</v>
      </c>
      <c r="M40" s="3">
        <v>6</v>
      </c>
      <c r="N40" s="3">
        <v>2256</v>
      </c>
      <c r="O40" s="7" t="s">
        <v>64</v>
      </c>
    </row>
    <row r="41" spans="1:15" ht="15" customHeight="1" x14ac:dyDescent="0.25">
      <c r="A41" s="9"/>
      <c r="B41" s="11" t="s">
        <v>51</v>
      </c>
      <c r="C41" s="12"/>
      <c r="D41" s="5">
        <f t="shared" si="0"/>
        <v>1587</v>
      </c>
      <c r="E41" s="3">
        <v>871</v>
      </c>
      <c r="F41" s="3">
        <v>716</v>
      </c>
      <c r="G41" s="3">
        <v>139</v>
      </c>
      <c r="H41" s="3">
        <v>726</v>
      </c>
      <c r="I41" s="3">
        <v>234</v>
      </c>
      <c r="J41" s="3">
        <v>39</v>
      </c>
      <c r="K41" s="3">
        <v>5</v>
      </c>
      <c r="L41" s="3">
        <v>18</v>
      </c>
      <c r="M41" s="3">
        <v>8</v>
      </c>
      <c r="N41" s="3">
        <v>418</v>
      </c>
      <c r="O41" s="7" t="s">
        <v>64</v>
      </c>
    </row>
    <row r="42" spans="1:15" ht="15" customHeight="1" x14ac:dyDescent="0.25">
      <c r="A42" s="9"/>
      <c r="B42" s="11" t="s">
        <v>52</v>
      </c>
      <c r="C42" s="12"/>
      <c r="D42" s="5">
        <f t="shared" si="0"/>
        <v>238</v>
      </c>
      <c r="E42" s="3">
        <f>E43-E40-E41</f>
        <v>150</v>
      </c>
      <c r="F42" s="3">
        <f t="shared" ref="F42:N42" si="6">F43-F40-F41</f>
        <v>88</v>
      </c>
      <c r="G42" s="3">
        <f t="shared" si="6"/>
        <v>18</v>
      </c>
      <c r="H42" s="3">
        <f t="shared" si="6"/>
        <v>42</v>
      </c>
      <c r="I42" s="3">
        <f t="shared" si="6"/>
        <v>18</v>
      </c>
      <c r="J42" s="3">
        <f t="shared" si="6"/>
        <v>6</v>
      </c>
      <c r="K42" s="3">
        <f t="shared" si="6"/>
        <v>5</v>
      </c>
      <c r="L42" s="3">
        <f t="shared" si="6"/>
        <v>0</v>
      </c>
      <c r="M42" s="3">
        <f t="shared" si="6"/>
        <v>47</v>
      </c>
      <c r="N42" s="3">
        <f t="shared" si="6"/>
        <v>102</v>
      </c>
      <c r="O42" s="7" t="s">
        <v>64</v>
      </c>
    </row>
    <row r="43" spans="1:15" ht="15" customHeight="1" x14ac:dyDescent="0.25">
      <c r="A43" s="10"/>
      <c r="B43" s="11" t="s">
        <v>53</v>
      </c>
      <c r="C43" s="12"/>
      <c r="D43" s="5">
        <f t="shared" si="0"/>
        <v>9296</v>
      </c>
      <c r="E43" s="3">
        <v>5243</v>
      </c>
      <c r="F43" s="3">
        <v>4053</v>
      </c>
      <c r="G43" s="3">
        <v>781</v>
      </c>
      <c r="H43" s="3">
        <v>4385</v>
      </c>
      <c r="I43" s="3">
        <v>1027</v>
      </c>
      <c r="J43" s="3">
        <v>173</v>
      </c>
      <c r="K43" s="3">
        <v>67</v>
      </c>
      <c r="L43" s="3">
        <v>26</v>
      </c>
      <c r="M43" s="3">
        <v>61</v>
      </c>
      <c r="N43" s="3">
        <v>2776</v>
      </c>
      <c r="O43" s="7" t="s">
        <v>64</v>
      </c>
    </row>
    <row r="44" spans="1:15" x14ac:dyDescent="0.25">
      <c r="A44" s="8" t="s">
        <v>54</v>
      </c>
      <c r="B44" s="11" t="s">
        <v>55</v>
      </c>
      <c r="C44" s="12"/>
      <c r="D44" s="5">
        <f t="shared" si="0"/>
        <v>631</v>
      </c>
      <c r="E44" s="3">
        <v>369</v>
      </c>
      <c r="F44" s="3">
        <v>262</v>
      </c>
      <c r="G44" s="3">
        <v>80</v>
      </c>
      <c r="H44" s="3">
        <v>71</v>
      </c>
      <c r="I44" s="3">
        <v>55</v>
      </c>
      <c r="J44" s="3">
        <v>10</v>
      </c>
      <c r="K44" s="3">
        <v>1</v>
      </c>
      <c r="L44" s="3">
        <v>0</v>
      </c>
      <c r="M44" s="3">
        <v>1</v>
      </c>
      <c r="N44" s="3">
        <v>413</v>
      </c>
      <c r="O44" s="7" t="s">
        <v>64</v>
      </c>
    </row>
    <row r="45" spans="1:15" x14ac:dyDescent="0.25">
      <c r="A45" s="9"/>
      <c r="B45" s="11" t="s">
        <v>56</v>
      </c>
      <c r="C45" s="12"/>
      <c r="D45" s="5">
        <f t="shared" si="0"/>
        <v>467</v>
      </c>
      <c r="E45" s="3">
        <f>E46-E44</f>
        <v>360</v>
      </c>
      <c r="F45" s="3">
        <f t="shared" ref="F45:N45" si="7">F46-F44</f>
        <v>107</v>
      </c>
      <c r="G45" s="3">
        <f t="shared" si="7"/>
        <v>143</v>
      </c>
      <c r="H45" s="3">
        <f t="shared" si="7"/>
        <v>61</v>
      </c>
      <c r="I45" s="3">
        <f t="shared" si="7"/>
        <v>31</v>
      </c>
      <c r="J45" s="3">
        <f t="shared" si="7"/>
        <v>54</v>
      </c>
      <c r="K45" s="3">
        <f t="shared" si="7"/>
        <v>5</v>
      </c>
      <c r="L45" s="3">
        <f t="shared" si="7"/>
        <v>5</v>
      </c>
      <c r="M45" s="3">
        <f t="shared" si="7"/>
        <v>2</v>
      </c>
      <c r="N45" s="3">
        <f t="shared" si="7"/>
        <v>166</v>
      </c>
      <c r="O45" s="7" t="s">
        <v>64</v>
      </c>
    </row>
    <row r="46" spans="1:15" x14ac:dyDescent="0.25">
      <c r="A46" s="10"/>
      <c r="B46" s="11" t="s">
        <v>57</v>
      </c>
      <c r="C46" s="12"/>
      <c r="D46" s="5">
        <f t="shared" si="0"/>
        <v>1098</v>
      </c>
      <c r="E46" s="3">
        <v>729</v>
      </c>
      <c r="F46" s="3">
        <v>369</v>
      </c>
      <c r="G46" s="3">
        <v>223</v>
      </c>
      <c r="H46" s="3">
        <v>132</v>
      </c>
      <c r="I46" s="3">
        <v>86</v>
      </c>
      <c r="J46" s="3">
        <v>64</v>
      </c>
      <c r="K46" s="3">
        <v>6</v>
      </c>
      <c r="L46" s="3">
        <v>5</v>
      </c>
      <c r="M46" s="3">
        <v>3</v>
      </c>
      <c r="N46" s="3">
        <v>579</v>
      </c>
      <c r="O46" s="7" t="s">
        <v>64</v>
      </c>
    </row>
    <row r="47" spans="1:15" ht="15" customHeight="1" x14ac:dyDescent="0.25">
      <c r="A47" s="2"/>
      <c r="B47" s="11" t="s">
        <v>58</v>
      </c>
      <c r="C47" s="12"/>
      <c r="D47" s="5">
        <f t="shared" si="0"/>
        <v>137</v>
      </c>
      <c r="E47" s="3">
        <v>79</v>
      </c>
      <c r="F47" s="3">
        <v>58</v>
      </c>
      <c r="G47" s="3">
        <v>4</v>
      </c>
      <c r="H47" s="3">
        <v>30</v>
      </c>
      <c r="I47" s="3">
        <v>4</v>
      </c>
      <c r="J47" s="3">
        <v>3</v>
      </c>
      <c r="K47" s="3">
        <v>0</v>
      </c>
      <c r="L47" s="3">
        <v>0</v>
      </c>
      <c r="M47" s="3">
        <v>0</v>
      </c>
      <c r="N47" s="3">
        <v>96</v>
      </c>
      <c r="O47" s="7" t="s">
        <v>64</v>
      </c>
    </row>
    <row r="48" spans="1:15" ht="15" customHeight="1" x14ac:dyDescent="0.25">
      <c r="A48" s="2"/>
      <c r="B48" s="11" t="s">
        <v>59</v>
      </c>
      <c r="C48" s="12"/>
      <c r="D48" s="5">
        <f t="shared" si="0"/>
        <v>988765</v>
      </c>
      <c r="E48" s="3">
        <f>E47+E46+E43+E39+E25+E18</f>
        <v>458264</v>
      </c>
      <c r="F48" s="3">
        <f t="shared" ref="F48:N48" si="8">F47+F46+F43+F39+F25+F18</f>
        <v>530501</v>
      </c>
      <c r="G48" s="3">
        <f t="shared" si="8"/>
        <v>61681</v>
      </c>
      <c r="H48" s="3">
        <f t="shared" si="8"/>
        <v>693345</v>
      </c>
      <c r="I48" s="3">
        <f t="shared" si="8"/>
        <v>43525</v>
      </c>
      <c r="J48" s="3">
        <f t="shared" si="8"/>
        <v>5537</v>
      </c>
      <c r="K48" s="3">
        <f t="shared" si="8"/>
        <v>5113</v>
      </c>
      <c r="L48" s="3">
        <f t="shared" si="8"/>
        <v>751</v>
      </c>
      <c r="M48" s="3">
        <f t="shared" si="8"/>
        <v>4018</v>
      </c>
      <c r="N48" s="3">
        <f t="shared" si="8"/>
        <v>174795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3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2019-08-21T01:31:41Z</cp:lastPrinted>
  <dcterms:created xsi:type="dcterms:W3CDTF">2018-08-16T06:57:31Z</dcterms:created>
  <dcterms:modified xsi:type="dcterms:W3CDTF">2019-08-21T06:36:58Z</dcterms:modified>
</cp:coreProperties>
</file>