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7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D17" i="2" s="1"/>
  <c r="E15" i="2"/>
  <c r="D15" i="2" s="1"/>
  <c r="D45" i="2" l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<sst xmlns="http://schemas.openxmlformats.org/spreadsheetml/2006/main" count="112" uniqueCount="67">
  <si>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</si>
  <si>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</si>
  <si>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</si>
  <si>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</si>
  <si>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</si>
  <si>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</si>
  <si>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</si>
  <si>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</si>
  <si>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</si>
  <si>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</si>
  <si>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</si>
  <si>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</si>
  <si>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</si>
  <si>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</si>
  <si>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</si>
  <si>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</si>
  <si>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</si>
  <si>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</si>
  <si>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</si>
  <si>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</si>
  <si>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</si>
  <si>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</si>
  <si>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</si>
  <si>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</si>
  <si>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</si>
  <si>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</si>
  <si>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</si>
  <si>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</si>
  <si>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</si>
  <si>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</si>
  <si>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</si>
  <si>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</si>
  <si>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</si>
  <si>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</si>
  <si>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</si>
  <si>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</si>
  <si>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</si>
  <si>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</si>
  <si>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</si>
  <si>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</si>
  <si>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</si>
  <si>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</si>
  <si>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</si>
  <si>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</si>
  <si>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</si>
  <si>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</si>
  <si>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</si>
  <si>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</si>
  <si>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</si>
  <si>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</si>
  <si>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</si>
  <si>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</si>
  <si>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</si>
  <si>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</si>
  <si>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</si>
  <si>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</si>
  <si>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</si>
  <si>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</si>
  <si>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</si>
  <si>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</si>
  <si>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</si>
  <si>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</si>
  <si>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</si>
  <si>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</si>
  <si>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</si>
  <si>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108年1至7月來臺旅客人次－按性別及來臺目的分
Table 1-4  Visitor Arrivals by Gender and by Purpose of Visit,
January-July, 2019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</si>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</sst>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O5" sqref="O5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7.4414062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989812</v>
      </c>
      <c r="E3" s="3">
        <v>452783</v>
      </c>
      <c r="F3" s="3">
        <v>537029</v>
      </c>
      <c r="G3" s="3">
        <v>48788</v>
      </c>
      <c r="H3" s="3">
        <v>857899</v>
      </c>
      <c r="I3" s="3">
        <v>26862</v>
      </c>
      <c r="J3" s="3">
        <v>4257</v>
      </c>
      <c r="K3" s="3">
        <v>1678</v>
      </c>
      <c r="L3" s="3">
        <v>145</v>
      </c>
      <c r="M3" s="3">
        <v>3123</v>
      </c>
      <c r="N3" s="3">
        <v>47060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1999453</v>
      </c>
      <c r="E4" s="3">
        <v>809467</v>
      </c>
      <c r="F4" s="3">
        <v>1189986</v>
      </c>
      <c r="G4" s="3">
        <v>9264</v>
      </c>
      <c r="H4" s="3">
        <v>1589778</v>
      </c>
      <c r="I4" s="3">
        <v>36278</v>
      </c>
      <c r="J4" s="3">
        <v>354</v>
      </c>
      <c r="K4" s="3">
        <v>16179</v>
      </c>
      <c r="L4" s="3">
        <v>47</v>
      </c>
      <c r="M4" s="3">
        <v>16152</v>
      </c>
      <c r="N4" s="3">
        <v>331401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1124768</v>
      </c>
      <c r="E5" s="3">
        <v>596150</v>
      </c>
      <c r="F5" s="3">
        <v>528618</v>
      </c>
      <c r="G5" s="3">
        <v>144423</v>
      </c>
      <c r="H5" s="3">
        <v>840020</v>
      </c>
      <c r="I5" s="3">
        <v>11845</v>
      </c>
      <c r="J5" s="3">
        <v>5605</v>
      </c>
      <c r="K5" s="3">
        <v>3276</v>
      </c>
      <c r="L5" s="3">
        <v>975</v>
      </c>
      <c r="M5" s="3">
        <v>115</v>
      </c>
      <c r="N5" s="3">
        <v>118509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628362</v>
      </c>
      <c r="E6" s="3">
        <v>272653</v>
      </c>
      <c r="F6" s="3">
        <v>355709</v>
      </c>
      <c r="G6" s="3">
        <v>30444</v>
      </c>
      <c r="H6" s="3">
        <v>523871</v>
      </c>
      <c r="I6" s="3">
        <v>9394</v>
      </c>
      <c r="J6" s="3">
        <v>3311</v>
      </c>
      <c r="K6" s="3">
        <v>3699</v>
      </c>
      <c r="L6" s="3">
        <v>2167</v>
      </c>
      <c r="M6" s="3">
        <v>63</v>
      </c>
      <c r="N6" s="3">
        <v>55413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23449</v>
      </c>
      <c r="E7" s="3">
        <v>19416</v>
      </c>
      <c r="F7" s="3">
        <v>4033</v>
      </c>
      <c r="G7" s="3">
        <v>5892</v>
      </c>
      <c r="H7" s="3">
        <v>3000</v>
      </c>
      <c r="I7" s="3">
        <v>770</v>
      </c>
      <c r="J7" s="3">
        <v>1380</v>
      </c>
      <c r="K7" s="3">
        <v>543</v>
      </c>
      <c r="L7" s="3">
        <v>699</v>
      </c>
      <c r="M7" s="3">
        <v>7</v>
      </c>
      <c r="N7" s="3">
        <v>11158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13401</v>
      </c>
      <c r="E8" s="3">
        <v>9768</v>
      </c>
      <c r="F8" s="3">
        <v>3633</v>
      </c>
      <c r="G8" s="3">
        <v>4544</v>
      </c>
      <c r="H8" s="3">
        <v>3971</v>
      </c>
      <c r="I8" s="3">
        <v>462</v>
      </c>
      <c r="J8" s="3">
        <v>363</v>
      </c>
      <c r="K8" s="3">
        <v>141</v>
      </c>
      <c r="L8" s="3">
        <v>268</v>
      </c>
      <c r="M8" s="3">
        <v>14</v>
      </c>
      <c r="N8" s="3">
        <v>3638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288044</v>
      </c>
      <c r="E9" s="3">
        <v>135173</v>
      </c>
      <c r="F9" s="3">
        <v>152871</v>
      </c>
      <c r="G9" s="3">
        <v>12851</v>
      </c>
      <c r="H9" s="3">
        <v>209775</v>
      </c>
      <c r="I9" s="3">
        <v>9784</v>
      </c>
      <c r="J9" s="3">
        <v>3011</v>
      </c>
      <c r="K9" s="3">
        <v>1017</v>
      </c>
      <c r="L9" s="3">
        <v>1023</v>
      </c>
      <c r="M9" s="3">
        <v>728</v>
      </c>
      <c r="N9" s="3">
        <v>49855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232726</v>
      </c>
      <c r="E10" s="3">
        <v>121023</v>
      </c>
      <c r="F10" s="3">
        <v>111703</v>
      </c>
      <c r="G10" s="3">
        <v>28354</v>
      </c>
      <c r="H10" s="3">
        <v>171414</v>
      </c>
      <c r="I10" s="3">
        <v>8702</v>
      </c>
      <c r="J10" s="3">
        <v>2789</v>
      </c>
      <c r="K10" s="3">
        <v>710</v>
      </c>
      <c r="L10" s="3">
        <v>612</v>
      </c>
      <c r="M10" s="3">
        <v>159</v>
      </c>
      <c r="N10" s="3">
        <v>19986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127787</v>
      </c>
      <c r="E11" s="3">
        <v>55694</v>
      </c>
      <c r="F11" s="3">
        <v>72093</v>
      </c>
      <c r="G11" s="3">
        <v>2571</v>
      </c>
      <c r="H11" s="3">
        <v>31139</v>
      </c>
      <c r="I11" s="3">
        <v>5684</v>
      </c>
      <c r="J11" s="3">
        <v>966</v>
      </c>
      <c r="K11" s="3">
        <v>1737</v>
      </c>
      <c r="L11" s="3">
        <v>621</v>
      </c>
      <c r="M11" s="3">
        <v>476</v>
      </c>
      <c r="N11" s="3">
        <v>84593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296708</v>
      </c>
      <c r="E12" s="3">
        <v>118068</v>
      </c>
      <c r="F12" s="3">
        <v>178640</v>
      </c>
      <c r="G12" s="3">
        <v>5403</v>
      </c>
      <c r="H12" s="3">
        <v>174660</v>
      </c>
      <c r="I12" s="3">
        <v>12985</v>
      </c>
      <c r="J12" s="3">
        <v>2915</v>
      </c>
      <c r="K12" s="3">
        <v>1030</v>
      </c>
      <c r="L12" s="3">
        <v>421</v>
      </c>
      <c r="M12" s="3">
        <v>646</v>
      </c>
      <c r="N12" s="3">
        <v>98648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232909</v>
      </c>
      <c r="E13" s="3">
        <v>90507</v>
      </c>
      <c r="F13" s="3">
        <v>142402</v>
      </c>
      <c r="G13" s="3">
        <v>7179</v>
      </c>
      <c r="H13" s="3">
        <v>168227</v>
      </c>
      <c r="I13" s="3">
        <v>5983</v>
      </c>
      <c r="J13" s="3">
        <v>1659</v>
      </c>
      <c r="K13" s="3">
        <v>2073</v>
      </c>
      <c r="L13" s="3">
        <v>884</v>
      </c>
      <c r="M13" s="3">
        <v>65</v>
      </c>
      <c r="N13" s="3">
        <v>46839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242407</v>
      </c>
      <c r="E14" s="3">
        <v>110910</v>
      </c>
      <c r="F14" s="3">
        <v>131497</v>
      </c>
      <c r="G14" s="3">
        <v>3841</v>
      </c>
      <c r="H14" s="3">
        <v>84529</v>
      </c>
      <c r="I14" s="3">
        <v>20908</v>
      </c>
      <c r="J14" s="3">
        <v>793</v>
      </c>
      <c r="K14" s="3">
        <v>1949</v>
      </c>
      <c r="L14" s="3">
        <v>440</v>
      </c>
      <c r="M14" s="3">
        <v>209</v>
      </c>
      <c r="N14" s="3">
        <v>129738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20736</v>
      </c>
      <c r="E15" s="3">
        <f t="shared" ref="E15" si="1">E16-E9-E10-E11-E12-E13-E14</f>
        <v>10616</v>
      </c>
      <c r="F15" s="3">
        <f t="shared" ref="F15:N15" si="2">F16-F9-F10-F11-F12-F13-F14</f>
        <v>10120</v>
      </c>
      <c r="G15" s="3">
        <f t="shared" si="2"/>
        <v>502</v>
      </c>
      <c r="H15" s="3">
        <f t="shared" si="2"/>
        <v>11069</v>
      </c>
      <c r="I15" s="3">
        <f t="shared" si="2"/>
        <v>1379</v>
      </c>
      <c r="J15" s="3">
        <f t="shared" si="2"/>
        <v>242</v>
      </c>
      <c r="K15" s="3">
        <f t="shared" si="2"/>
        <v>156</v>
      </c>
      <c r="L15" s="3">
        <f t="shared" si="2"/>
        <v>118</v>
      </c>
      <c r="M15" s="3">
        <f t="shared" si="2"/>
        <v>680</v>
      </c>
      <c r="N15" s="3">
        <f t="shared" si="2"/>
        <v>6590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1441317</v>
      </c>
      <c r="E16" s="3">
        <v>641991</v>
      </c>
      <c r="F16" s="3">
        <v>799326</v>
      </c>
      <c r="G16" s="3">
        <v>60701</v>
      </c>
      <c r="H16" s="3">
        <v>850813</v>
      </c>
      <c r="I16" s="3">
        <v>65425</v>
      </c>
      <c r="J16" s="3">
        <v>12375</v>
      </c>
      <c r="K16" s="3">
        <v>8672</v>
      </c>
      <c r="L16" s="3">
        <v>4119</v>
      </c>
      <c r="M16" s="3">
        <v>2963</v>
      </c>
      <c r="N16" s="3">
        <v>436249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11409</v>
      </c>
      <c r="E17" s="3">
        <f>E18-E16-E3-E4-E5-E6-E7-E8</f>
        <v>7335</v>
      </c>
      <c r="F17" s="3">
        <f t="shared" ref="F17:N17" si="3">F18-F16-F3-F4-F5-F6-F7-F8</f>
        <v>4074</v>
      </c>
      <c r="G17" s="3">
        <f t="shared" si="3"/>
        <v>1571</v>
      </c>
      <c r="H17" s="3">
        <f t="shared" si="3"/>
        <v>4025</v>
      </c>
      <c r="I17" s="3">
        <f t="shared" si="3"/>
        <v>754</v>
      </c>
      <c r="J17" s="3">
        <f t="shared" si="3"/>
        <v>477</v>
      </c>
      <c r="K17" s="3">
        <f t="shared" si="3"/>
        <v>189</v>
      </c>
      <c r="L17" s="3">
        <f t="shared" si="3"/>
        <v>251</v>
      </c>
      <c r="M17" s="3">
        <f t="shared" si="3"/>
        <v>187</v>
      </c>
      <c r="N17" s="3">
        <f t="shared" si="3"/>
        <v>3955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6231971</v>
      </c>
      <c r="E18" s="3">
        <v>2809563</v>
      </c>
      <c r="F18" s="3">
        <v>3422408</v>
      </c>
      <c r="G18" s="3">
        <v>305627</v>
      </c>
      <c r="H18" s="3">
        <v>4673377</v>
      </c>
      <c r="I18" s="3">
        <v>151790</v>
      </c>
      <c r="J18" s="3">
        <v>28122</v>
      </c>
      <c r="K18" s="3">
        <v>34377</v>
      </c>
      <c r="L18" s="3">
        <v>8671</v>
      </c>
      <c r="M18" s="3">
        <v>22624</v>
      </c>
      <c r="N18" s="3">
        <v>1007383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78254</v>
      </c>
      <c r="E19" s="3">
        <v>42279</v>
      </c>
      <c r="F19" s="3">
        <v>35975</v>
      </c>
      <c r="G19" s="3">
        <v>4898</v>
      </c>
      <c r="H19" s="3">
        <v>43571</v>
      </c>
      <c r="I19" s="3">
        <v>12585</v>
      </c>
      <c r="J19" s="3">
        <v>570</v>
      </c>
      <c r="K19" s="3">
        <v>366</v>
      </c>
      <c r="L19" s="3">
        <v>125</v>
      </c>
      <c r="M19" s="3">
        <v>96</v>
      </c>
      <c r="N19" s="3">
        <v>16043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344614</v>
      </c>
      <c r="E20" s="3">
        <v>206906</v>
      </c>
      <c r="F20" s="3">
        <v>137708</v>
      </c>
      <c r="G20" s="3">
        <v>58505</v>
      </c>
      <c r="H20" s="3">
        <v>126759</v>
      </c>
      <c r="I20" s="3">
        <v>89594</v>
      </c>
      <c r="J20" s="3">
        <v>3565</v>
      </c>
      <c r="K20" s="3">
        <v>3148</v>
      </c>
      <c r="L20" s="3">
        <v>358</v>
      </c>
      <c r="M20" s="3">
        <v>320</v>
      </c>
      <c r="N20" s="3">
        <v>62365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2298</v>
      </c>
      <c r="E21" s="3">
        <v>1444</v>
      </c>
      <c r="F21" s="3">
        <v>854</v>
      </c>
      <c r="G21" s="3">
        <v>532</v>
      </c>
      <c r="H21" s="3">
        <v>549</v>
      </c>
      <c r="I21" s="3">
        <v>145</v>
      </c>
      <c r="J21" s="3">
        <v>47</v>
      </c>
      <c r="K21" s="3">
        <v>127</v>
      </c>
      <c r="L21" s="3">
        <v>35</v>
      </c>
      <c r="M21" s="3">
        <v>0</v>
      </c>
      <c r="N21" s="3">
        <v>863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3135</v>
      </c>
      <c r="E22" s="3">
        <v>1997</v>
      </c>
      <c r="F22" s="3">
        <v>1138</v>
      </c>
      <c r="G22" s="3">
        <v>750</v>
      </c>
      <c r="H22" s="3">
        <v>769</v>
      </c>
      <c r="I22" s="3">
        <v>266</v>
      </c>
      <c r="J22" s="3">
        <v>73</v>
      </c>
      <c r="K22" s="3">
        <v>55</v>
      </c>
      <c r="L22" s="3">
        <v>38</v>
      </c>
      <c r="M22" s="3">
        <v>0</v>
      </c>
      <c r="N22" s="3">
        <v>1184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754</v>
      </c>
      <c r="E23" s="3">
        <v>471</v>
      </c>
      <c r="F23" s="3">
        <v>283</v>
      </c>
      <c r="G23" s="3">
        <v>85</v>
      </c>
      <c r="H23" s="3">
        <v>170</v>
      </c>
      <c r="I23" s="3">
        <v>64</v>
      </c>
      <c r="J23" s="3">
        <v>23</v>
      </c>
      <c r="K23" s="3">
        <v>9</v>
      </c>
      <c r="L23" s="3">
        <v>22</v>
      </c>
      <c r="M23" s="3">
        <v>1</v>
      </c>
      <c r="N23" s="3">
        <v>380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7572</v>
      </c>
      <c r="E24" s="3">
        <f>E25-E19-E20-E21-E22-E23</f>
        <v>4490</v>
      </c>
      <c r="F24" s="3">
        <f t="shared" ref="F24:N24" si="4">F25-F19-F20-F21-F22-F23</f>
        <v>3082</v>
      </c>
      <c r="G24" s="3">
        <f t="shared" si="4"/>
        <v>929</v>
      </c>
      <c r="H24" s="3">
        <f t="shared" si="4"/>
        <v>1683</v>
      </c>
      <c r="I24" s="3">
        <f t="shared" si="4"/>
        <v>734</v>
      </c>
      <c r="J24" s="3">
        <f t="shared" si="4"/>
        <v>195</v>
      </c>
      <c r="K24" s="3">
        <f t="shared" si="4"/>
        <v>351</v>
      </c>
      <c r="L24" s="3">
        <f t="shared" si="4"/>
        <v>73</v>
      </c>
      <c r="M24" s="3">
        <f t="shared" si="4"/>
        <v>8</v>
      </c>
      <c r="N24" s="3">
        <f t="shared" si="4"/>
        <v>3599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436627</v>
      </c>
      <c r="E25" s="3">
        <v>257587</v>
      </c>
      <c r="F25" s="3">
        <v>179040</v>
      </c>
      <c r="G25" s="3">
        <v>65699</v>
      </c>
      <c r="H25" s="3">
        <v>173501</v>
      </c>
      <c r="I25" s="3">
        <v>103388</v>
      </c>
      <c r="J25" s="3">
        <v>4473</v>
      </c>
      <c r="K25" s="3">
        <v>4056</v>
      </c>
      <c r="L25" s="3">
        <v>651</v>
      </c>
      <c r="M25" s="3">
        <v>425</v>
      </c>
      <c r="N25" s="3">
        <v>84434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4794</v>
      </c>
      <c r="E26" s="3">
        <v>3334</v>
      </c>
      <c r="F26" s="3">
        <v>1460</v>
      </c>
      <c r="G26" s="3">
        <v>1297</v>
      </c>
      <c r="H26" s="3">
        <v>1820</v>
      </c>
      <c r="I26" s="3">
        <v>376</v>
      </c>
      <c r="J26" s="3">
        <v>88</v>
      </c>
      <c r="K26" s="3">
        <v>99</v>
      </c>
      <c r="L26" s="3">
        <v>18</v>
      </c>
      <c r="M26" s="3">
        <v>1</v>
      </c>
      <c r="N26" s="3">
        <v>1095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32062</v>
      </c>
      <c r="E27" s="3">
        <v>20864</v>
      </c>
      <c r="F27" s="3">
        <v>11198</v>
      </c>
      <c r="G27" s="3">
        <v>5803</v>
      </c>
      <c r="H27" s="3">
        <v>11967</v>
      </c>
      <c r="I27" s="3">
        <v>3656</v>
      </c>
      <c r="J27" s="3">
        <v>415</v>
      </c>
      <c r="K27" s="3">
        <v>1828</v>
      </c>
      <c r="L27" s="3">
        <v>205</v>
      </c>
      <c r="M27" s="3">
        <v>10</v>
      </c>
      <c r="N27" s="3">
        <v>8178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42267</v>
      </c>
      <c r="E28" s="3">
        <v>29271</v>
      </c>
      <c r="F28" s="3">
        <v>12996</v>
      </c>
      <c r="G28" s="3">
        <v>11410</v>
      </c>
      <c r="H28" s="3">
        <v>14438</v>
      </c>
      <c r="I28" s="3">
        <v>2687</v>
      </c>
      <c r="J28" s="3">
        <v>564</v>
      </c>
      <c r="K28" s="3">
        <v>867</v>
      </c>
      <c r="L28" s="3">
        <v>180</v>
      </c>
      <c r="M28" s="3">
        <v>11</v>
      </c>
      <c r="N28" s="3">
        <v>12110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11443</v>
      </c>
      <c r="E29" s="3">
        <v>8931</v>
      </c>
      <c r="F29" s="3">
        <v>2512</v>
      </c>
      <c r="G29" s="3">
        <v>4544</v>
      </c>
      <c r="H29" s="3">
        <v>2662</v>
      </c>
      <c r="I29" s="3">
        <v>615</v>
      </c>
      <c r="J29" s="3">
        <v>270</v>
      </c>
      <c r="K29" s="3">
        <v>294</v>
      </c>
      <c r="L29" s="3">
        <v>153</v>
      </c>
      <c r="M29" s="3">
        <v>5</v>
      </c>
      <c r="N29" s="3">
        <v>2900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15037</v>
      </c>
      <c r="E30" s="3">
        <v>10814</v>
      </c>
      <c r="F30" s="3">
        <v>4223</v>
      </c>
      <c r="G30" s="3">
        <v>4783</v>
      </c>
      <c r="H30" s="3">
        <v>5936</v>
      </c>
      <c r="I30" s="3">
        <v>912</v>
      </c>
      <c r="J30" s="3">
        <v>204</v>
      </c>
      <c r="K30" s="3">
        <v>297</v>
      </c>
      <c r="L30" s="3">
        <v>53</v>
      </c>
      <c r="M30" s="3">
        <v>6</v>
      </c>
      <c r="N30" s="3">
        <v>2846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6862</v>
      </c>
      <c r="E31" s="3">
        <v>4842</v>
      </c>
      <c r="F31" s="3">
        <v>2020</v>
      </c>
      <c r="G31" s="3">
        <v>1761</v>
      </c>
      <c r="H31" s="3">
        <v>2736</v>
      </c>
      <c r="I31" s="3">
        <v>690</v>
      </c>
      <c r="J31" s="3">
        <v>81</v>
      </c>
      <c r="K31" s="3">
        <v>120</v>
      </c>
      <c r="L31" s="3">
        <v>35</v>
      </c>
      <c r="M31" s="3">
        <v>5</v>
      </c>
      <c r="N31" s="3">
        <v>1434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7393</v>
      </c>
      <c r="E32" s="3">
        <v>5212</v>
      </c>
      <c r="F32" s="3">
        <v>2181</v>
      </c>
      <c r="G32" s="3">
        <v>1719</v>
      </c>
      <c r="H32" s="3">
        <v>2532</v>
      </c>
      <c r="I32" s="3">
        <v>633</v>
      </c>
      <c r="J32" s="3">
        <v>142</v>
      </c>
      <c r="K32" s="3">
        <v>209</v>
      </c>
      <c r="L32" s="3">
        <v>90</v>
      </c>
      <c r="M32" s="3">
        <v>6</v>
      </c>
      <c r="N32" s="3">
        <v>2062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41464</v>
      </c>
      <c r="E33" s="3">
        <v>27723</v>
      </c>
      <c r="F33" s="3">
        <v>13741</v>
      </c>
      <c r="G33" s="3">
        <v>8141</v>
      </c>
      <c r="H33" s="3">
        <v>17184</v>
      </c>
      <c r="I33" s="3">
        <v>3647</v>
      </c>
      <c r="J33" s="3">
        <v>641</v>
      </c>
      <c r="K33" s="3">
        <v>220</v>
      </c>
      <c r="L33" s="3">
        <v>223</v>
      </c>
      <c r="M33" s="3">
        <v>16</v>
      </c>
      <c r="N33" s="3">
        <v>11392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5106</v>
      </c>
      <c r="E34" s="3">
        <v>3466</v>
      </c>
      <c r="F34" s="3">
        <v>1640</v>
      </c>
      <c r="G34" s="3">
        <v>1311</v>
      </c>
      <c r="H34" s="3">
        <v>1905</v>
      </c>
      <c r="I34" s="3">
        <v>476</v>
      </c>
      <c r="J34" s="3">
        <v>64</v>
      </c>
      <c r="K34" s="3">
        <v>114</v>
      </c>
      <c r="L34" s="3">
        <v>14</v>
      </c>
      <c r="M34" s="3">
        <v>0</v>
      </c>
      <c r="N34" s="3">
        <v>1222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1106</v>
      </c>
      <c r="E35" s="3">
        <v>965</v>
      </c>
      <c r="F35" s="3">
        <v>141</v>
      </c>
      <c r="G35" s="3">
        <v>345</v>
      </c>
      <c r="H35" s="3">
        <v>176</v>
      </c>
      <c r="I35" s="3">
        <v>41</v>
      </c>
      <c r="J35" s="3">
        <v>44</v>
      </c>
      <c r="K35" s="3">
        <v>4</v>
      </c>
      <c r="L35" s="3">
        <v>20</v>
      </c>
      <c r="M35" s="3">
        <v>0</v>
      </c>
      <c r="N35" s="3">
        <v>476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5230</v>
      </c>
      <c r="E36" s="3">
        <v>3672</v>
      </c>
      <c r="F36" s="3">
        <v>1558</v>
      </c>
      <c r="G36" s="3">
        <v>1444</v>
      </c>
      <c r="H36" s="3">
        <v>2026</v>
      </c>
      <c r="I36" s="3">
        <v>437</v>
      </c>
      <c r="J36" s="3">
        <v>84</v>
      </c>
      <c r="K36" s="3">
        <v>143</v>
      </c>
      <c r="L36" s="3">
        <v>26</v>
      </c>
      <c r="M36" s="3">
        <v>0</v>
      </c>
      <c r="N36" s="3">
        <v>1070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9881</v>
      </c>
      <c r="E37" s="3">
        <v>5480</v>
      </c>
      <c r="F37" s="3">
        <v>4401</v>
      </c>
      <c r="G37" s="3">
        <v>1773</v>
      </c>
      <c r="H37" s="3">
        <v>3337</v>
      </c>
      <c r="I37" s="3">
        <v>310</v>
      </c>
      <c r="J37" s="3">
        <v>269</v>
      </c>
      <c r="K37" s="3">
        <v>135</v>
      </c>
      <c r="L37" s="3">
        <v>349</v>
      </c>
      <c r="M37" s="3">
        <v>6</v>
      </c>
      <c r="N37" s="3">
        <v>3702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31987</v>
      </c>
      <c r="E38" s="3">
        <f>E39-E26-E27-E28-E29-E30-E31-E32-E33-E34-E35-E36-E37</f>
        <v>21231</v>
      </c>
      <c r="F38" s="3">
        <f t="shared" ref="F38:N38" si="5">F39-F26-F27-F28-F29-F30-F31-F32-F33-F34-F35-F36-F37</f>
        <v>10756</v>
      </c>
      <c r="G38" s="3">
        <f t="shared" si="5"/>
        <v>6748</v>
      </c>
      <c r="H38" s="3">
        <f t="shared" si="5"/>
        <v>12348</v>
      </c>
      <c r="I38" s="3">
        <f t="shared" si="5"/>
        <v>1462</v>
      </c>
      <c r="J38" s="3">
        <f t="shared" si="5"/>
        <v>708</v>
      </c>
      <c r="K38" s="3">
        <f t="shared" si="5"/>
        <v>809</v>
      </c>
      <c r="L38" s="3">
        <f t="shared" si="5"/>
        <v>532</v>
      </c>
      <c r="M38" s="3">
        <f t="shared" si="5"/>
        <v>23</v>
      </c>
      <c r="N38" s="3">
        <f t="shared" si="5"/>
        <v>9357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214632</v>
      </c>
      <c r="E39" s="3">
        <v>145805</v>
      </c>
      <c r="F39" s="3">
        <v>68827</v>
      </c>
      <c r="G39" s="3">
        <v>51079</v>
      </c>
      <c r="H39" s="3">
        <v>79067</v>
      </c>
      <c r="I39" s="3">
        <v>15942</v>
      </c>
      <c r="J39" s="3">
        <v>3574</v>
      </c>
      <c r="K39" s="3">
        <v>5139</v>
      </c>
      <c r="L39" s="3">
        <v>1898</v>
      </c>
      <c r="M39" s="3">
        <v>89</v>
      </c>
      <c r="N39" s="3">
        <v>57844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62398</v>
      </c>
      <c r="E40" s="3">
        <v>35198</v>
      </c>
      <c r="F40" s="3">
        <v>27200</v>
      </c>
      <c r="G40" s="3">
        <v>4990</v>
      </c>
      <c r="H40" s="3">
        <v>31557</v>
      </c>
      <c r="I40" s="3">
        <v>8516</v>
      </c>
      <c r="J40" s="3">
        <v>1114</v>
      </c>
      <c r="K40" s="3">
        <v>285</v>
      </c>
      <c r="L40" s="3">
        <v>287</v>
      </c>
      <c r="M40" s="3">
        <v>82</v>
      </c>
      <c r="N40" s="3">
        <v>15567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10586</v>
      </c>
      <c r="E41" s="3">
        <v>6048</v>
      </c>
      <c r="F41" s="3">
        <v>4538</v>
      </c>
      <c r="G41" s="3">
        <v>1166</v>
      </c>
      <c r="H41" s="3">
        <v>4826</v>
      </c>
      <c r="I41" s="3">
        <v>1994</v>
      </c>
      <c r="J41" s="3">
        <v>216</v>
      </c>
      <c r="K41" s="3">
        <v>58</v>
      </c>
      <c r="L41" s="3">
        <v>48</v>
      </c>
      <c r="M41" s="3">
        <v>21</v>
      </c>
      <c r="N41" s="3">
        <v>2257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1794</v>
      </c>
      <c r="E42" s="3">
        <f>E43-E40-E41</f>
        <v>981</v>
      </c>
      <c r="F42" s="3">
        <f t="shared" ref="F42:N42" si="6">F43-F40-F41</f>
        <v>813</v>
      </c>
      <c r="G42" s="3">
        <f t="shared" si="6"/>
        <v>162</v>
      </c>
      <c r="H42" s="3">
        <f t="shared" si="6"/>
        <v>487</v>
      </c>
      <c r="I42" s="3">
        <f t="shared" si="6"/>
        <v>148</v>
      </c>
      <c r="J42" s="3">
        <f t="shared" si="6"/>
        <v>77</v>
      </c>
      <c r="K42" s="3">
        <f t="shared" si="6"/>
        <v>48</v>
      </c>
      <c r="L42" s="3">
        <f t="shared" si="6"/>
        <v>4</v>
      </c>
      <c r="M42" s="3">
        <f t="shared" si="6"/>
        <v>330</v>
      </c>
      <c r="N42" s="3">
        <f t="shared" si="6"/>
        <v>538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74778</v>
      </c>
      <c r="E43" s="3">
        <v>42227</v>
      </c>
      <c r="F43" s="3">
        <v>32551</v>
      </c>
      <c r="G43" s="3">
        <v>6318</v>
      </c>
      <c r="H43" s="3">
        <v>36870</v>
      </c>
      <c r="I43" s="3">
        <v>10658</v>
      </c>
      <c r="J43" s="3">
        <v>1407</v>
      </c>
      <c r="K43" s="3">
        <v>391</v>
      </c>
      <c r="L43" s="3">
        <v>339</v>
      </c>
      <c r="M43" s="3">
        <v>433</v>
      </c>
      <c r="N43" s="3">
        <v>18362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3378</v>
      </c>
      <c r="E44" s="3">
        <v>2050</v>
      </c>
      <c r="F44" s="3">
        <v>1328</v>
      </c>
      <c r="G44" s="3">
        <v>508</v>
      </c>
      <c r="H44" s="3">
        <v>502</v>
      </c>
      <c r="I44" s="3">
        <v>344</v>
      </c>
      <c r="J44" s="3">
        <v>50</v>
      </c>
      <c r="K44" s="3">
        <v>18</v>
      </c>
      <c r="L44" s="3">
        <v>27</v>
      </c>
      <c r="M44" s="3">
        <v>1</v>
      </c>
      <c r="N44" s="3">
        <v>1928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3471</v>
      </c>
      <c r="E45" s="3">
        <f>E46-E44</f>
        <v>2709</v>
      </c>
      <c r="F45" s="3">
        <f t="shared" ref="F45:N45" si="7">F46-F44</f>
        <v>762</v>
      </c>
      <c r="G45" s="3">
        <f t="shared" si="7"/>
        <v>1176</v>
      </c>
      <c r="H45" s="3">
        <f t="shared" si="7"/>
        <v>448</v>
      </c>
      <c r="I45" s="3">
        <f t="shared" si="7"/>
        <v>197</v>
      </c>
      <c r="J45" s="3">
        <f t="shared" si="7"/>
        <v>143</v>
      </c>
      <c r="K45" s="3">
        <f t="shared" si="7"/>
        <v>102</v>
      </c>
      <c r="L45" s="3">
        <f t="shared" si="7"/>
        <v>118</v>
      </c>
      <c r="M45" s="3">
        <f t="shared" si="7"/>
        <v>4</v>
      </c>
      <c r="N45" s="3">
        <f t="shared" si="7"/>
        <v>1283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6849</v>
      </c>
      <c r="E46" s="3">
        <v>4759</v>
      </c>
      <c r="F46" s="3">
        <v>2090</v>
      </c>
      <c r="G46" s="3">
        <v>1684</v>
      </c>
      <c r="H46" s="3">
        <v>950</v>
      </c>
      <c r="I46" s="3">
        <v>541</v>
      </c>
      <c r="J46" s="3">
        <v>193</v>
      </c>
      <c r="K46" s="3">
        <v>120</v>
      </c>
      <c r="L46" s="3">
        <v>145</v>
      </c>
      <c r="M46" s="3">
        <v>5</v>
      </c>
      <c r="N46" s="3">
        <v>3211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1167</v>
      </c>
      <c r="E47" s="3">
        <v>731</v>
      </c>
      <c r="F47" s="3">
        <v>436</v>
      </c>
      <c r="G47" s="3">
        <v>60</v>
      </c>
      <c r="H47" s="3">
        <v>259</v>
      </c>
      <c r="I47" s="3">
        <v>61</v>
      </c>
      <c r="J47" s="3">
        <v>7</v>
      </c>
      <c r="K47" s="3">
        <v>2</v>
      </c>
      <c r="L47" s="3">
        <v>4</v>
      </c>
      <c r="M47" s="3">
        <v>1</v>
      </c>
      <c r="N47" s="3">
        <v>773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6966024</v>
      </c>
      <c r="E48" s="3">
        <f>E47+E46+E43+E39+E25+E18</f>
        <v>3260672</v>
      </c>
      <c r="F48" s="3">
        <f t="shared" ref="F48:N48" si="8">F47+F46+F43+F39+F25+F18</f>
        <v>3705352</v>
      </c>
      <c r="G48" s="3">
        <f t="shared" si="8"/>
        <v>430467</v>
      </c>
      <c r="H48" s="3">
        <f t="shared" si="8"/>
        <v>4964024</v>
      </c>
      <c r="I48" s="3">
        <f t="shared" si="8"/>
        <v>282380</v>
      </c>
      <c r="J48" s="3">
        <f t="shared" si="8"/>
        <v>37776</v>
      </c>
      <c r="K48" s="3">
        <f t="shared" si="8"/>
        <v>44085</v>
      </c>
      <c r="L48" s="3">
        <f t="shared" si="8"/>
        <v>11708</v>
      </c>
      <c r="M48" s="3">
        <f t="shared" si="8"/>
        <v>23577</v>
      </c>
      <c r="N48" s="3">
        <f t="shared" si="8"/>
        <v>1172007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7.2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2019-08-21T06:35:39Z</dcterms:modified>
</cp:coreProperties>
</file>