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8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<sst xmlns="http://schemas.openxmlformats.org/spreadsheetml/2006/main" count="112" uniqueCount="67">
  <si>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</si>
  <si>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</si>
  <si>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</si>
  <si>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</si>
  <si>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</si>
  <si>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</si>
  <si>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</si>
  <si>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</si>
  <si>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</si>
  <si>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</si>
  <si>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</si>
  <si>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</si>
  <si>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</si>
  <si>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</si>
  <si>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</si>
  <si>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</si>
  <si>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</si>
  <si>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</si>
  <si>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</si>
  <si>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</si>
  <si>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</si>
  <si>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</si>
  <si>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</si>
  <si>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</si>
  <si>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</si>
  <si>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</si>
  <si>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</si>
  <si>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</si>
  <si>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</si>
  <si>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</si>
  <si>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</si>
  <si>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</si>
  <si>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</si>
  <si>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</si>
  <si>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</si>
  <si>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</si>
  <si>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</si>
  <si>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</si>
  <si>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</si>
  <si>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</si>
  <si>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</si>
  <si>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</si>
  <si>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</si>
  <si>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</si>
  <si>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</si>
  <si>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</si>
  <si>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</si>
  <si>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</si>
  <si>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</si>
  <si>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</si>
  <si>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</si>
  <si>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</si>
  <si>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</si>
  <si>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</si>
  <si>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</si>
  <si>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</si>
  <si>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</si>
  <si>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</si>
  <si>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</si>
  <si>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</si>
  <si>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</si>
  <si>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</si>
  <si>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</si>
  <si>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</si>
  <si>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</si>
  <si>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108年8月來臺旅客人次－按性別及來臺目的分
Table 1-4  Visitor Arrivals by Gender and by Purpose of Visit,
August,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</si>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</sst>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316230</xdr:colOff>
      <xdr:row>0</xdr:row>
      <xdr:rowOff>619125</xdr:rowOff>
    </xdr:from>
    <xdr:to>
      <xdr:col>13</xdr:col>
      <xdr:colOff>461010</xdr:colOff>
      <xdr:row>1</xdr:row>
      <xdr:rowOff>34290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663690" y="619125"/>
          <a:ext cx="62484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9" sqref="Q9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73.8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186589</v>
      </c>
      <c r="E3" s="3">
        <v>86075</v>
      </c>
      <c r="F3" s="3">
        <v>100514</v>
      </c>
      <c r="G3" s="3">
        <v>6392</v>
      </c>
      <c r="H3" s="3">
        <v>167085</v>
      </c>
      <c r="I3" s="3">
        <v>4078</v>
      </c>
      <c r="J3" s="3">
        <v>555</v>
      </c>
      <c r="K3" s="3">
        <v>1080</v>
      </c>
      <c r="L3" s="3">
        <v>7</v>
      </c>
      <c r="M3" s="3">
        <v>460</v>
      </c>
      <c r="N3" s="3">
        <v>6932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282999</v>
      </c>
      <c r="E4" s="3">
        <v>111512</v>
      </c>
      <c r="F4" s="3">
        <v>171487</v>
      </c>
      <c r="G4" s="3">
        <v>1252</v>
      </c>
      <c r="H4" s="3">
        <v>216415</v>
      </c>
      <c r="I4" s="3">
        <v>5748</v>
      </c>
      <c r="J4" s="3">
        <v>32</v>
      </c>
      <c r="K4" s="3">
        <v>2369</v>
      </c>
      <c r="L4" s="3">
        <v>5</v>
      </c>
      <c r="M4" s="3">
        <v>3435</v>
      </c>
      <c r="N4" s="3">
        <v>53743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203510</v>
      </c>
      <c r="E5" s="3">
        <v>99075</v>
      </c>
      <c r="F5" s="3">
        <v>104435</v>
      </c>
      <c r="G5" s="3">
        <v>17586</v>
      </c>
      <c r="H5" s="3">
        <v>166944</v>
      </c>
      <c r="I5" s="3">
        <v>2346</v>
      </c>
      <c r="J5" s="3">
        <v>723</v>
      </c>
      <c r="K5" s="3">
        <v>1296</v>
      </c>
      <c r="L5" s="3">
        <v>120</v>
      </c>
      <c r="M5" s="3">
        <v>19</v>
      </c>
      <c r="N5" s="3">
        <v>14476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93694</v>
      </c>
      <c r="E6" s="3">
        <v>44153</v>
      </c>
      <c r="F6" s="3">
        <v>49541</v>
      </c>
      <c r="G6" s="3">
        <v>4204</v>
      </c>
      <c r="H6" s="3">
        <v>79214</v>
      </c>
      <c r="I6" s="3">
        <v>1488</v>
      </c>
      <c r="J6" s="3">
        <v>376</v>
      </c>
      <c r="K6" s="3">
        <v>466</v>
      </c>
      <c r="L6" s="3">
        <v>333</v>
      </c>
      <c r="M6" s="3">
        <v>8</v>
      </c>
      <c r="N6" s="3">
        <v>7605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3141</v>
      </c>
      <c r="E7" s="3">
        <v>2506</v>
      </c>
      <c r="F7" s="3">
        <v>635</v>
      </c>
      <c r="G7" s="3">
        <v>977</v>
      </c>
      <c r="H7" s="3">
        <v>437</v>
      </c>
      <c r="I7" s="3">
        <v>71</v>
      </c>
      <c r="J7" s="3">
        <v>130</v>
      </c>
      <c r="K7" s="3">
        <v>79</v>
      </c>
      <c r="L7" s="3">
        <v>33</v>
      </c>
      <c r="M7" s="3">
        <v>2</v>
      </c>
      <c r="N7" s="3">
        <v>1412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1883</v>
      </c>
      <c r="E8" s="3">
        <v>1275</v>
      </c>
      <c r="F8" s="3">
        <v>608</v>
      </c>
      <c r="G8" s="3">
        <v>437</v>
      </c>
      <c r="H8" s="3">
        <v>734</v>
      </c>
      <c r="I8" s="3">
        <v>89</v>
      </c>
      <c r="J8" s="3">
        <v>64</v>
      </c>
      <c r="K8" s="3">
        <v>30</v>
      </c>
      <c r="L8" s="3">
        <v>11</v>
      </c>
      <c r="M8" s="3">
        <v>0</v>
      </c>
      <c r="N8" s="3">
        <v>518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30161</v>
      </c>
      <c r="E9" s="3">
        <v>14540</v>
      </c>
      <c r="F9" s="3">
        <v>15621</v>
      </c>
      <c r="G9" s="3">
        <v>1768</v>
      </c>
      <c r="H9" s="3">
        <v>18400</v>
      </c>
      <c r="I9" s="3">
        <v>1127</v>
      </c>
      <c r="J9" s="3">
        <v>356</v>
      </c>
      <c r="K9" s="3">
        <v>330</v>
      </c>
      <c r="L9" s="3">
        <v>66</v>
      </c>
      <c r="M9" s="3">
        <v>79</v>
      </c>
      <c r="N9" s="3">
        <v>8035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25085</v>
      </c>
      <c r="E10" s="3">
        <v>13178</v>
      </c>
      <c r="F10" s="3">
        <v>11907</v>
      </c>
      <c r="G10" s="3">
        <v>3781</v>
      </c>
      <c r="H10" s="3">
        <v>17615</v>
      </c>
      <c r="I10" s="3">
        <v>994</v>
      </c>
      <c r="J10" s="3">
        <v>403</v>
      </c>
      <c r="K10" s="3">
        <v>64</v>
      </c>
      <c r="L10" s="3">
        <v>62</v>
      </c>
      <c r="M10" s="3">
        <v>19</v>
      </c>
      <c r="N10" s="3">
        <v>2147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17345</v>
      </c>
      <c r="E11" s="3">
        <v>7369</v>
      </c>
      <c r="F11" s="3">
        <v>9976</v>
      </c>
      <c r="G11" s="3">
        <v>490</v>
      </c>
      <c r="H11" s="3">
        <v>2905</v>
      </c>
      <c r="I11" s="3">
        <v>739</v>
      </c>
      <c r="J11" s="3">
        <v>161</v>
      </c>
      <c r="K11" s="3">
        <v>399</v>
      </c>
      <c r="L11" s="3">
        <v>56</v>
      </c>
      <c r="M11" s="3">
        <v>80</v>
      </c>
      <c r="N11" s="3">
        <v>12515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33327</v>
      </c>
      <c r="E12" s="3">
        <v>13575</v>
      </c>
      <c r="F12" s="3">
        <v>19752</v>
      </c>
      <c r="G12" s="3">
        <v>735</v>
      </c>
      <c r="H12" s="3">
        <v>18675</v>
      </c>
      <c r="I12" s="3">
        <v>1089</v>
      </c>
      <c r="J12" s="3">
        <v>565</v>
      </c>
      <c r="K12" s="3">
        <v>152</v>
      </c>
      <c r="L12" s="3">
        <v>26</v>
      </c>
      <c r="M12" s="3">
        <v>93</v>
      </c>
      <c r="N12" s="3">
        <v>11992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21045</v>
      </c>
      <c r="E13" s="3">
        <v>8370</v>
      </c>
      <c r="F13" s="3">
        <v>12675</v>
      </c>
      <c r="G13" s="3">
        <v>814</v>
      </c>
      <c r="H13" s="3">
        <v>12939</v>
      </c>
      <c r="I13" s="3">
        <v>559</v>
      </c>
      <c r="J13" s="3">
        <v>183</v>
      </c>
      <c r="K13" s="3">
        <v>233</v>
      </c>
      <c r="L13" s="3">
        <v>63</v>
      </c>
      <c r="M13" s="3">
        <v>14</v>
      </c>
      <c r="N13" s="3">
        <v>6240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33966</v>
      </c>
      <c r="E14" s="3">
        <v>14670</v>
      </c>
      <c r="F14" s="3">
        <v>19296</v>
      </c>
      <c r="G14" s="3">
        <v>662</v>
      </c>
      <c r="H14" s="3">
        <v>12056</v>
      </c>
      <c r="I14" s="3">
        <v>2663</v>
      </c>
      <c r="J14" s="3">
        <v>184</v>
      </c>
      <c r="K14" s="3">
        <v>273</v>
      </c>
      <c r="L14" s="3">
        <v>46</v>
      </c>
      <c r="M14" s="3">
        <v>34</v>
      </c>
      <c r="N14" s="3">
        <v>18048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2770</v>
      </c>
      <c r="E15" s="3">
        <f t="shared" ref="E15" si="1">E16-E9-E10-E11-E12-E13-E14</f>
        <v>1388</v>
      </c>
      <c r="F15" s="3">
        <f t="shared" ref="F15:N15" si="2">F16-F9-F10-F11-F12-F13-F14</f>
        <v>1382</v>
      </c>
      <c r="G15" s="3">
        <f t="shared" si="2"/>
        <v>79</v>
      </c>
      <c r="H15" s="3">
        <f t="shared" si="2"/>
        <v>1457</v>
      </c>
      <c r="I15" s="3">
        <f t="shared" si="2"/>
        <v>137</v>
      </c>
      <c r="J15" s="3">
        <f t="shared" si="2"/>
        <v>58</v>
      </c>
      <c r="K15" s="3">
        <f t="shared" si="2"/>
        <v>57</v>
      </c>
      <c r="L15" s="3">
        <f t="shared" si="2"/>
        <v>5</v>
      </c>
      <c r="M15" s="3">
        <f t="shared" si="2"/>
        <v>104</v>
      </c>
      <c r="N15" s="3">
        <f t="shared" si="2"/>
        <v>873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163699</v>
      </c>
      <c r="E16" s="3">
        <v>73090</v>
      </c>
      <c r="F16" s="3">
        <v>90609</v>
      </c>
      <c r="G16" s="3">
        <v>8329</v>
      </c>
      <c r="H16" s="3">
        <v>84047</v>
      </c>
      <c r="I16" s="3">
        <v>7308</v>
      </c>
      <c r="J16" s="3">
        <v>1910</v>
      </c>
      <c r="K16" s="3">
        <v>1508</v>
      </c>
      <c r="L16" s="3">
        <v>324</v>
      </c>
      <c r="M16" s="3">
        <v>423</v>
      </c>
      <c r="N16" s="3">
        <v>59850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2008</v>
      </c>
      <c r="E17" s="3">
        <f>E18-E16-E3-E4-E5-E6-E7-E8</f>
        <v>1237</v>
      </c>
      <c r="F17" s="3">
        <f t="shared" ref="F17:N17" si="3">F18-F16-F3-F4-F5-F6-F7-F8</f>
        <v>771</v>
      </c>
      <c r="G17" s="3">
        <f t="shared" si="3"/>
        <v>294</v>
      </c>
      <c r="H17" s="3">
        <f t="shared" si="3"/>
        <v>593</v>
      </c>
      <c r="I17" s="3">
        <f t="shared" si="3"/>
        <v>125</v>
      </c>
      <c r="J17" s="3">
        <f t="shared" si="3"/>
        <v>136</v>
      </c>
      <c r="K17" s="3">
        <f t="shared" si="3"/>
        <v>53</v>
      </c>
      <c r="L17" s="3">
        <f t="shared" si="3"/>
        <v>29</v>
      </c>
      <c r="M17" s="3">
        <f t="shared" si="3"/>
        <v>28</v>
      </c>
      <c r="N17" s="3">
        <f t="shared" si="3"/>
        <v>750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937523</v>
      </c>
      <c r="E18" s="3">
        <v>418923</v>
      </c>
      <c r="F18" s="3">
        <v>518600</v>
      </c>
      <c r="G18" s="3">
        <v>39471</v>
      </c>
      <c r="H18" s="3">
        <v>715469</v>
      </c>
      <c r="I18" s="3">
        <v>21253</v>
      </c>
      <c r="J18" s="3">
        <v>3926</v>
      </c>
      <c r="K18" s="3">
        <v>6881</v>
      </c>
      <c r="L18" s="3">
        <v>862</v>
      </c>
      <c r="M18" s="3">
        <v>4375</v>
      </c>
      <c r="N18" s="3">
        <v>145286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9303</v>
      </c>
      <c r="E19" s="3">
        <v>5205</v>
      </c>
      <c r="F19" s="3">
        <v>4098</v>
      </c>
      <c r="G19" s="3">
        <v>473</v>
      </c>
      <c r="H19" s="3">
        <v>4892</v>
      </c>
      <c r="I19" s="3">
        <v>1413</v>
      </c>
      <c r="J19" s="3">
        <v>64</v>
      </c>
      <c r="K19" s="3">
        <v>44</v>
      </c>
      <c r="L19" s="3">
        <v>8</v>
      </c>
      <c r="M19" s="3">
        <v>13</v>
      </c>
      <c r="N19" s="3">
        <v>2396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43915</v>
      </c>
      <c r="E20" s="3">
        <v>26820</v>
      </c>
      <c r="F20" s="3">
        <v>17095</v>
      </c>
      <c r="G20" s="3">
        <v>7372</v>
      </c>
      <c r="H20" s="3">
        <v>16464</v>
      </c>
      <c r="I20" s="3">
        <v>10620</v>
      </c>
      <c r="J20" s="3">
        <v>467</v>
      </c>
      <c r="K20" s="3">
        <v>348</v>
      </c>
      <c r="L20" s="3">
        <v>26</v>
      </c>
      <c r="M20" s="3">
        <v>49</v>
      </c>
      <c r="N20" s="3">
        <v>8569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298</v>
      </c>
      <c r="E21" s="3">
        <v>187</v>
      </c>
      <c r="F21" s="3">
        <v>111</v>
      </c>
      <c r="G21" s="3">
        <v>71</v>
      </c>
      <c r="H21" s="3">
        <v>66</v>
      </c>
      <c r="I21" s="3">
        <v>20</v>
      </c>
      <c r="J21" s="3">
        <v>5</v>
      </c>
      <c r="K21" s="3">
        <v>24</v>
      </c>
      <c r="L21" s="3">
        <v>2</v>
      </c>
      <c r="M21" s="3">
        <v>0</v>
      </c>
      <c r="N21" s="3">
        <v>110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644</v>
      </c>
      <c r="E22" s="3">
        <v>403</v>
      </c>
      <c r="F22" s="3">
        <v>241</v>
      </c>
      <c r="G22" s="3">
        <v>79</v>
      </c>
      <c r="H22" s="3">
        <v>124</v>
      </c>
      <c r="I22" s="3">
        <v>22</v>
      </c>
      <c r="J22" s="3">
        <v>134</v>
      </c>
      <c r="K22" s="3">
        <v>46</v>
      </c>
      <c r="L22" s="3">
        <v>2</v>
      </c>
      <c r="M22" s="3">
        <v>0</v>
      </c>
      <c r="N22" s="3">
        <v>237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58</v>
      </c>
      <c r="E23" s="3">
        <v>41</v>
      </c>
      <c r="F23" s="3">
        <v>17</v>
      </c>
      <c r="G23" s="3">
        <v>9</v>
      </c>
      <c r="H23" s="3">
        <v>13</v>
      </c>
      <c r="I23" s="3">
        <v>6</v>
      </c>
      <c r="J23" s="3">
        <v>1</v>
      </c>
      <c r="K23" s="3">
        <v>1</v>
      </c>
      <c r="L23" s="3">
        <v>0</v>
      </c>
      <c r="M23" s="3">
        <v>0</v>
      </c>
      <c r="N23" s="3">
        <v>28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1565</v>
      </c>
      <c r="E24" s="3">
        <f>E25-E19-E20-E21-E22-E23</f>
        <v>852</v>
      </c>
      <c r="F24" s="3">
        <f t="shared" ref="F24:N24" si="4">F25-F19-F20-F21-F22-F23</f>
        <v>713</v>
      </c>
      <c r="G24" s="3">
        <f t="shared" si="4"/>
        <v>113</v>
      </c>
      <c r="H24" s="3">
        <f t="shared" si="4"/>
        <v>265</v>
      </c>
      <c r="I24" s="3">
        <f t="shared" si="4"/>
        <v>101</v>
      </c>
      <c r="J24" s="3">
        <f t="shared" si="4"/>
        <v>22</v>
      </c>
      <c r="K24" s="3">
        <f t="shared" si="4"/>
        <v>228</v>
      </c>
      <c r="L24" s="3">
        <f t="shared" si="4"/>
        <v>2</v>
      </c>
      <c r="M24" s="3">
        <f t="shared" si="4"/>
        <v>0</v>
      </c>
      <c r="N24" s="3">
        <f t="shared" si="4"/>
        <v>834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55783</v>
      </c>
      <c r="E25" s="3">
        <v>33508</v>
      </c>
      <c r="F25" s="3">
        <v>22275</v>
      </c>
      <c r="G25" s="3">
        <v>8117</v>
      </c>
      <c r="H25" s="3">
        <v>21824</v>
      </c>
      <c r="I25" s="3">
        <v>12182</v>
      </c>
      <c r="J25" s="3">
        <v>693</v>
      </c>
      <c r="K25" s="3">
        <v>691</v>
      </c>
      <c r="L25" s="3">
        <v>40</v>
      </c>
      <c r="M25" s="3">
        <v>62</v>
      </c>
      <c r="N25" s="3">
        <v>12174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748</v>
      </c>
      <c r="E26" s="3">
        <v>471</v>
      </c>
      <c r="F26" s="3">
        <v>277</v>
      </c>
      <c r="G26" s="3">
        <v>132</v>
      </c>
      <c r="H26" s="3">
        <v>264</v>
      </c>
      <c r="I26" s="3">
        <v>77</v>
      </c>
      <c r="J26" s="3">
        <v>27</v>
      </c>
      <c r="K26" s="3">
        <v>31</v>
      </c>
      <c r="L26" s="3">
        <v>1</v>
      </c>
      <c r="M26" s="3">
        <v>0</v>
      </c>
      <c r="N26" s="3">
        <v>216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5068</v>
      </c>
      <c r="E27" s="3">
        <v>3167</v>
      </c>
      <c r="F27" s="3">
        <v>1901</v>
      </c>
      <c r="G27" s="3">
        <v>370</v>
      </c>
      <c r="H27" s="3">
        <v>2316</v>
      </c>
      <c r="I27" s="3">
        <v>600</v>
      </c>
      <c r="J27" s="3">
        <v>34</v>
      </c>
      <c r="K27" s="3">
        <v>259</v>
      </c>
      <c r="L27" s="3">
        <v>19</v>
      </c>
      <c r="M27" s="3">
        <v>5</v>
      </c>
      <c r="N27" s="3">
        <v>1465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4550</v>
      </c>
      <c r="E28" s="3">
        <v>3213</v>
      </c>
      <c r="F28" s="3">
        <v>1337</v>
      </c>
      <c r="G28" s="3">
        <v>1073</v>
      </c>
      <c r="H28" s="3">
        <v>1876</v>
      </c>
      <c r="I28" s="3">
        <v>359</v>
      </c>
      <c r="J28" s="3">
        <v>69</v>
      </c>
      <c r="K28" s="3">
        <v>232</v>
      </c>
      <c r="L28" s="3">
        <v>12</v>
      </c>
      <c r="M28" s="3">
        <v>1</v>
      </c>
      <c r="N28" s="3">
        <v>928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1560</v>
      </c>
      <c r="E29" s="3">
        <v>1113</v>
      </c>
      <c r="F29" s="3">
        <v>447</v>
      </c>
      <c r="G29" s="3">
        <v>266</v>
      </c>
      <c r="H29" s="3">
        <v>674</v>
      </c>
      <c r="I29" s="3">
        <v>110</v>
      </c>
      <c r="J29" s="3">
        <v>27</v>
      </c>
      <c r="K29" s="3">
        <v>48</v>
      </c>
      <c r="L29" s="3">
        <v>4</v>
      </c>
      <c r="M29" s="3">
        <v>0</v>
      </c>
      <c r="N29" s="3">
        <v>431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2124</v>
      </c>
      <c r="E30" s="3">
        <v>1478</v>
      </c>
      <c r="F30" s="3">
        <v>646</v>
      </c>
      <c r="G30" s="3">
        <v>495</v>
      </c>
      <c r="H30" s="3">
        <v>968</v>
      </c>
      <c r="I30" s="3">
        <v>138</v>
      </c>
      <c r="J30" s="3">
        <v>15</v>
      </c>
      <c r="K30" s="3">
        <v>64</v>
      </c>
      <c r="L30" s="3">
        <v>1</v>
      </c>
      <c r="M30" s="3">
        <v>0</v>
      </c>
      <c r="N30" s="3">
        <v>443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728</v>
      </c>
      <c r="E31" s="3">
        <v>542</v>
      </c>
      <c r="F31" s="3">
        <v>186</v>
      </c>
      <c r="G31" s="3">
        <v>191</v>
      </c>
      <c r="H31" s="3">
        <v>283</v>
      </c>
      <c r="I31" s="3">
        <v>61</v>
      </c>
      <c r="J31" s="3">
        <v>12</v>
      </c>
      <c r="K31" s="3">
        <v>23</v>
      </c>
      <c r="L31" s="3">
        <v>1</v>
      </c>
      <c r="M31" s="3">
        <v>0</v>
      </c>
      <c r="N31" s="3">
        <v>157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1399</v>
      </c>
      <c r="E32" s="3">
        <v>872</v>
      </c>
      <c r="F32" s="3">
        <v>527</v>
      </c>
      <c r="G32" s="3">
        <v>98</v>
      </c>
      <c r="H32" s="3">
        <v>736</v>
      </c>
      <c r="I32" s="3">
        <v>139</v>
      </c>
      <c r="J32" s="3">
        <v>14</v>
      </c>
      <c r="K32" s="3">
        <v>48</v>
      </c>
      <c r="L32" s="3">
        <v>17</v>
      </c>
      <c r="M32" s="3">
        <v>0</v>
      </c>
      <c r="N32" s="3">
        <v>347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5868</v>
      </c>
      <c r="E33" s="3">
        <v>3971</v>
      </c>
      <c r="F33" s="3">
        <v>1897</v>
      </c>
      <c r="G33" s="3">
        <v>870</v>
      </c>
      <c r="H33" s="3">
        <v>2508</v>
      </c>
      <c r="I33" s="3">
        <v>518</v>
      </c>
      <c r="J33" s="3">
        <v>72</v>
      </c>
      <c r="K33" s="3">
        <v>50</v>
      </c>
      <c r="L33" s="3">
        <v>13</v>
      </c>
      <c r="M33" s="3">
        <v>2</v>
      </c>
      <c r="N33" s="3">
        <v>1835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736</v>
      </c>
      <c r="E34" s="3">
        <v>462</v>
      </c>
      <c r="F34" s="3">
        <v>274</v>
      </c>
      <c r="G34" s="3">
        <v>108</v>
      </c>
      <c r="H34" s="3">
        <v>348</v>
      </c>
      <c r="I34" s="3">
        <v>90</v>
      </c>
      <c r="J34" s="3">
        <v>10</v>
      </c>
      <c r="K34" s="3">
        <v>23</v>
      </c>
      <c r="L34" s="3">
        <v>0</v>
      </c>
      <c r="M34" s="3">
        <v>0</v>
      </c>
      <c r="N34" s="3">
        <v>157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134</v>
      </c>
      <c r="E35" s="3">
        <v>102</v>
      </c>
      <c r="F35" s="3">
        <v>32</v>
      </c>
      <c r="G35" s="3">
        <v>32</v>
      </c>
      <c r="H35" s="3">
        <v>31</v>
      </c>
      <c r="I35" s="3">
        <v>6</v>
      </c>
      <c r="J35" s="3">
        <v>7</v>
      </c>
      <c r="K35" s="3">
        <v>3</v>
      </c>
      <c r="L35" s="3">
        <v>0</v>
      </c>
      <c r="M35" s="3">
        <v>0</v>
      </c>
      <c r="N35" s="3">
        <v>55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547</v>
      </c>
      <c r="E36" s="3">
        <v>389</v>
      </c>
      <c r="F36" s="3">
        <v>158</v>
      </c>
      <c r="G36" s="3">
        <v>128</v>
      </c>
      <c r="H36" s="3">
        <v>189</v>
      </c>
      <c r="I36" s="3">
        <v>23</v>
      </c>
      <c r="J36" s="3">
        <v>14</v>
      </c>
      <c r="K36" s="3">
        <v>41</v>
      </c>
      <c r="L36" s="3">
        <v>1</v>
      </c>
      <c r="M36" s="3">
        <v>0</v>
      </c>
      <c r="N36" s="3">
        <v>151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1508</v>
      </c>
      <c r="E37" s="3">
        <v>773</v>
      </c>
      <c r="F37" s="3">
        <v>735</v>
      </c>
      <c r="G37" s="3">
        <v>175</v>
      </c>
      <c r="H37" s="3">
        <v>549</v>
      </c>
      <c r="I37" s="3">
        <v>47</v>
      </c>
      <c r="J37" s="3">
        <v>16</v>
      </c>
      <c r="K37" s="3">
        <v>37</v>
      </c>
      <c r="L37" s="3">
        <v>9</v>
      </c>
      <c r="M37" s="3">
        <v>1</v>
      </c>
      <c r="N37" s="3">
        <v>674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4356</v>
      </c>
      <c r="E38" s="3">
        <f>E39-E26-E27-E28-E29-E30-E31-E32-E33-E34-E35-E36-E37</f>
        <v>2846</v>
      </c>
      <c r="F38" s="3">
        <f t="shared" ref="F38:N38" si="5">F39-F26-F27-F28-F29-F30-F31-F32-F33-F34-F35-F36-F37</f>
        <v>1510</v>
      </c>
      <c r="G38" s="3">
        <f t="shared" si="5"/>
        <v>797</v>
      </c>
      <c r="H38" s="3">
        <f t="shared" si="5"/>
        <v>1568</v>
      </c>
      <c r="I38" s="3">
        <f t="shared" si="5"/>
        <v>140</v>
      </c>
      <c r="J38" s="3">
        <f t="shared" si="5"/>
        <v>131</v>
      </c>
      <c r="K38" s="3">
        <f t="shared" si="5"/>
        <v>145</v>
      </c>
      <c r="L38" s="3">
        <f t="shared" si="5"/>
        <v>19</v>
      </c>
      <c r="M38" s="3">
        <f t="shared" si="5"/>
        <v>2</v>
      </c>
      <c r="N38" s="3">
        <f t="shared" si="5"/>
        <v>1554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29326</v>
      </c>
      <c r="E39" s="3">
        <v>19399</v>
      </c>
      <c r="F39" s="3">
        <v>9927</v>
      </c>
      <c r="G39" s="3">
        <v>4735</v>
      </c>
      <c r="H39" s="3">
        <v>12310</v>
      </c>
      <c r="I39" s="3">
        <v>2308</v>
      </c>
      <c r="J39" s="3">
        <v>448</v>
      </c>
      <c r="K39" s="3">
        <v>1004</v>
      </c>
      <c r="L39" s="3">
        <v>97</v>
      </c>
      <c r="M39" s="3">
        <v>11</v>
      </c>
      <c r="N39" s="3">
        <v>8413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5326</v>
      </c>
      <c r="E40" s="3">
        <v>3278</v>
      </c>
      <c r="F40" s="3">
        <v>2048</v>
      </c>
      <c r="G40" s="3">
        <v>681</v>
      </c>
      <c r="H40" s="3">
        <v>2565</v>
      </c>
      <c r="I40" s="3">
        <v>613</v>
      </c>
      <c r="J40" s="3">
        <v>198</v>
      </c>
      <c r="K40" s="3">
        <v>36</v>
      </c>
      <c r="L40" s="3">
        <v>16</v>
      </c>
      <c r="M40" s="3">
        <v>4</v>
      </c>
      <c r="N40" s="3">
        <v>1213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1264</v>
      </c>
      <c r="E41" s="3">
        <v>734</v>
      </c>
      <c r="F41" s="3">
        <v>530</v>
      </c>
      <c r="G41" s="3">
        <v>160</v>
      </c>
      <c r="H41" s="3">
        <v>584</v>
      </c>
      <c r="I41" s="3">
        <v>138</v>
      </c>
      <c r="J41" s="3">
        <v>74</v>
      </c>
      <c r="K41" s="3">
        <v>22</v>
      </c>
      <c r="L41" s="3">
        <v>1</v>
      </c>
      <c r="M41" s="3">
        <v>4</v>
      </c>
      <c r="N41" s="3">
        <v>281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311</v>
      </c>
      <c r="E42" s="3">
        <f>E43-E40-E41</f>
        <v>173</v>
      </c>
      <c r="F42" s="3">
        <f t="shared" ref="F42:N42" si="6">F43-F40-F41</f>
        <v>138</v>
      </c>
      <c r="G42" s="3">
        <f t="shared" si="6"/>
        <v>16</v>
      </c>
      <c r="H42" s="3">
        <f t="shared" si="6"/>
        <v>40</v>
      </c>
      <c r="I42" s="3">
        <f t="shared" si="6"/>
        <v>9</v>
      </c>
      <c r="J42" s="3">
        <f t="shared" si="6"/>
        <v>30</v>
      </c>
      <c r="K42" s="3">
        <f t="shared" si="6"/>
        <v>18</v>
      </c>
      <c r="L42" s="3">
        <f t="shared" si="6"/>
        <v>0</v>
      </c>
      <c r="M42" s="3">
        <f t="shared" si="6"/>
        <v>45</v>
      </c>
      <c r="N42" s="3">
        <f t="shared" si="6"/>
        <v>153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6901</v>
      </c>
      <c r="E43" s="3">
        <v>4185</v>
      </c>
      <c r="F43" s="3">
        <v>2716</v>
      </c>
      <c r="G43" s="3">
        <v>857</v>
      </c>
      <c r="H43" s="3">
        <v>3189</v>
      </c>
      <c r="I43" s="3">
        <v>760</v>
      </c>
      <c r="J43" s="3">
        <v>302</v>
      </c>
      <c r="K43" s="3">
        <v>76</v>
      </c>
      <c r="L43" s="3">
        <v>17</v>
      </c>
      <c r="M43" s="3">
        <v>53</v>
      </c>
      <c r="N43" s="3">
        <v>1647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678</v>
      </c>
      <c r="E44" s="3">
        <v>374</v>
      </c>
      <c r="F44" s="3">
        <v>304</v>
      </c>
      <c r="G44" s="3">
        <v>56</v>
      </c>
      <c r="H44" s="3">
        <v>72</v>
      </c>
      <c r="I44" s="3">
        <v>47</v>
      </c>
      <c r="J44" s="3">
        <v>20</v>
      </c>
      <c r="K44" s="3">
        <v>3</v>
      </c>
      <c r="L44" s="3">
        <v>2</v>
      </c>
      <c r="M44" s="3">
        <v>0</v>
      </c>
      <c r="N44" s="3">
        <v>478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581</v>
      </c>
      <c r="E45" s="3">
        <f>E46-E44</f>
        <v>410</v>
      </c>
      <c r="F45" s="3">
        <f t="shared" ref="F45:N45" si="7">F46-F44</f>
        <v>171</v>
      </c>
      <c r="G45" s="3">
        <f t="shared" si="7"/>
        <v>118</v>
      </c>
      <c r="H45" s="3">
        <f t="shared" si="7"/>
        <v>81</v>
      </c>
      <c r="I45" s="3">
        <f t="shared" si="7"/>
        <v>23</v>
      </c>
      <c r="J45" s="3">
        <f t="shared" si="7"/>
        <v>52</v>
      </c>
      <c r="K45" s="3">
        <f t="shared" si="7"/>
        <v>24</v>
      </c>
      <c r="L45" s="3">
        <f t="shared" si="7"/>
        <v>1</v>
      </c>
      <c r="M45" s="3">
        <f t="shared" si="7"/>
        <v>0</v>
      </c>
      <c r="N45" s="3">
        <f t="shared" si="7"/>
        <v>282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1259</v>
      </c>
      <c r="E46" s="3">
        <v>784</v>
      </c>
      <c r="F46" s="3">
        <v>475</v>
      </c>
      <c r="G46" s="3">
        <v>174</v>
      </c>
      <c r="H46" s="3">
        <v>153</v>
      </c>
      <c r="I46" s="3">
        <v>70</v>
      </c>
      <c r="J46" s="3">
        <v>72</v>
      </c>
      <c r="K46" s="3">
        <v>27</v>
      </c>
      <c r="L46" s="3">
        <v>3</v>
      </c>
      <c r="M46" s="3">
        <v>0</v>
      </c>
      <c r="N46" s="3">
        <v>760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145</v>
      </c>
      <c r="E47" s="3">
        <v>93</v>
      </c>
      <c r="F47" s="3">
        <v>52</v>
      </c>
      <c r="G47" s="3">
        <v>3</v>
      </c>
      <c r="H47" s="3">
        <v>24</v>
      </c>
      <c r="I47" s="3">
        <v>7</v>
      </c>
      <c r="J47" s="3">
        <v>2</v>
      </c>
      <c r="K47" s="3">
        <v>0</v>
      </c>
      <c r="L47" s="3">
        <v>0</v>
      </c>
      <c r="M47" s="3">
        <v>0</v>
      </c>
      <c r="N47" s="3">
        <v>109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1030937</v>
      </c>
      <c r="E48" s="3">
        <f>E47+E46+E43+E39+E25+E18</f>
        <v>476892</v>
      </c>
      <c r="F48" s="3">
        <f t="shared" ref="F48:N48" si="8">F47+F46+F43+F39+F25+F18</f>
        <v>554045</v>
      </c>
      <c r="G48" s="3">
        <f t="shared" si="8"/>
        <v>53357</v>
      </c>
      <c r="H48" s="3">
        <f t="shared" si="8"/>
        <v>752969</v>
      </c>
      <c r="I48" s="3">
        <f t="shared" si="8"/>
        <v>36580</v>
      </c>
      <c r="J48" s="3">
        <f t="shared" si="8"/>
        <v>5443</v>
      </c>
      <c r="K48" s="3">
        <f t="shared" si="8"/>
        <v>8679</v>
      </c>
      <c r="L48" s="3">
        <f t="shared" si="8"/>
        <v>1019</v>
      </c>
      <c r="M48" s="3">
        <f t="shared" si="8"/>
        <v>4501</v>
      </c>
      <c r="N48" s="3">
        <f t="shared" si="8"/>
        <v>168389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4.8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2019-09-17T06:09:58Z</dcterms:modified>
</cp:coreProperties>
</file>