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9\"/>
    </mc:Choice>
  </mc:AlternateContent>
  <bookViews>
    <workbookView xWindow="0" yWindow="0" windowWidth="23040" windowHeight="913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D17" i="2" s="1"/>
  <c r="E15" i="2"/>
  <c r="D15" i="2" s="1"/>
  <c r="D45" i="2" l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<sst xmlns="http://schemas.openxmlformats.org/spreadsheetml/2006/main" count="112" uniqueCount="67">
  <si>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</si>
  <si>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</si>
  <si>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</si>
  <si>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</si>
  <si>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</si>
  <si>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</si>
  <si>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</si>
  <si>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</si>
  <si>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</si>
  <si>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</si>
  <si>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</si>
  <si>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</si>
  <si>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</si>
  <si>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</si>
  <si>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</si>
  <si>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</si>
  <si>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</si>
  <si>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</si>
  <si>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</si>
  <si>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</si>
  <si>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</si>
  <si>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</si>
  <si>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</si>
  <si>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</si>
  <si>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</si>
  <si>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</si>
  <si>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</si>
  <si>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</si>
  <si>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</si>
  <si>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</si>
  <si>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</si>
  <si>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</si>
  <si>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</si>
  <si>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</si>
  <si>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</si>
  <si>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</si>
  <si>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</si>
  <si>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</si>
  <si>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</si>
  <si>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</si>
  <si>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</si>
  <si>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</si>
  <si>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</si>
  <si>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</si>
  <si>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</si>
  <si>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</si>
  <si>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</si>
  <si>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</si>
  <si>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</si>
  <si>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</si>
  <si>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</si>
  <si>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</si>
  <si>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</si>
  <si>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</si>
  <si>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</si>
  <si>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</si>
  <si>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</si>
  <si>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</si>
  <si>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</si>
  <si>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</si>
  <si>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</si>
  <si>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</si>
  <si>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</si>
  <si>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</si>
  <si>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</si>
  <si>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108年9月來臺旅客人次－按性別及來臺目的分
Table 1-4  Visitor Arrivals by Gender and by Purpose of Visit,
September, 2019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</si>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</sst>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Q4" sqref="Q4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118025</v>
      </c>
      <c r="E3" s="3">
        <v>54709</v>
      </c>
      <c r="F3" s="3">
        <v>63316</v>
      </c>
      <c r="G3" s="3">
        <v>7035</v>
      </c>
      <c r="H3" s="3">
        <v>95657</v>
      </c>
      <c r="I3" s="3">
        <v>3467</v>
      </c>
      <c r="J3" s="3">
        <v>689</v>
      </c>
      <c r="K3" s="3">
        <v>993</v>
      </c>
      <c r="L3" s="3">
        <v>5</v>
      </c>
      <c r="M3" s="3">
        <v>591</v>
      </c>
      <c r="N3" s="3">
        <v>9588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116037</v>
      </c>
      <c r="E4" s="3">
        <v>47702</v>
      </c>
      <c r="F4" s="3">
        <v>68335</v>
      </c>
      <c r="G4" s="3">
        <v>1327</v>
      </c>
      <c r="H4" s="3">
        <v>65919</v>
      </c>
      <c r="I4" s="3">
        <v>4298</v>
      </c>
      <c r="J4" s="3">
        <v>38</v>
      </c>
      <c r="K4" s="3">
        <v>5589</v>
      </c>
      <c r="L4" s="3">
        <v>7</v>
      </c>
      <c r="M4" s="3">
        <v>4257</v>
      </c>
      <c r="N4" s="3">
        <v>34602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190356</v>
      </c>
      <c r="E5" s="3">
        <v>93148</v>
      </c>
      <c r="F5" s="3">
        <v>97208</v>
      </c>
      <c r="G5" s="3">
        <v>22299</v>
      </c>
      <c r="H5" s="3">
        <v>152389</v>
      </c>
      <c r="I5" s="3">
        <v>1508</v>
      </c>
      <c r="J5" s="3">
        <v>1103</v>
      </c>
      <c r="K5" s="3">
        <v>1030</v>
      </c>
      <c r="L5" s="3">
        <v>143</v>
      </c>
      <c r="M5" s="3">
        <v>22</v>
      </c>
      <c r="N5" s="3">
        <v>11862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95639</v>
      </c>
      <c r="E6" s="3">
        <v>42368</v>
      </c>
      <c r="F6" s="3">
        <v>53271</v>
      </c>
      <c r="G6" s="3">
        <v>4988</v>
      </c>
      <c r="H6" s="3">
        <v>78810</v>
      </c>
      <c r="I6" s="3">
        <v>1434</v>
      </c>
      <c r="J6" s="3">
        <v>527</v>
      </c>
      <c r="K6" s="3">
        <v>589</v>
      </c>
      <c r="L6" s="3">
        <v>384</v>
      </c>
      <c r="M6" s="3">
        <v>5</v>
      </c>
      <c r="N6" s="3">
        <v>8902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3668</v>
      </c>
      <c r="E7" s="3">
        <v>3046</v>
      </c>
      <c r="F7" s="3">
        <v>622</v>
      </c>
      <c r="G7" s="3">
        <v>1007</v>
      </c>
      <c r="H7" s="3">
        <v>481</v>
      </c>
      <c r="I7" s="3">
        <v>113</v>
      </c>
      <c r="J7" s="3">
        <v>202</v>
      </c>
      <c r="K7" s="3">
        <v>135</v>
      </c>
      <c r="L7" s="3">
        <v>13</v>
      </c>
      <c r="M7" s="3">
        <v>4</v>
      </c>
      <c r="N7" s="3">
        <v>1713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2024</v>
      </c>
      <c r="E8" s="3">
        <v>1469</v>
      </c>
      <c r="F8" s="3">
        <v>555</v>
      </c>
      <c r="G8" s="3">
        <v>663</v>
      </c>
      <c r="H8" s="3">
        <v>758</v>
      </c>
      <c r="I8" s="3">
        <v>48</v>
      </c>
      <c r="J8" s="3">
        <v>68</v>
      </c>
      <c r="K8" s="3">
        <v>25</v>
      </c>
      <c r="L8" s="3">
        <v>12</v>
      </c>
      <c r="M8" s="3">
        <v>5</v>
      </c>
      <c r="N8" s="3">
        <v>445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34667</v>
      </c>
      <c r="E9" s="3">
        <v>16559</v>
      </c>
      <c r="F9" s="3">
        <v>18108</v>
      </c>
      <c r="G9" s="3">
        <v>1748</v>
      </c>
      <c r="H9" s="3">
        <v>21199</v>
      </c>
      <c r="I9" s="3">
        <v>1125</v>
      </c>
      <c r="J9" s="3">
        <v>590</v>
      </c>
      <c r="K9" s="3">
        <v>344</v>
      </c>
      <c r="L9" s="3">
        <v>111</v>
      </c>
      <c r="M9" s="3">
        <v>113</v>
      </c>
      <c r="N9" s="3">
        <v>9437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31340</v>
      </c>
      <c r="E10" s="3">
        <v>16840</v>
      </c>
      <c r="F10" s="3">
        <v>14500</v>
      </c>
      <c r="G10" s="3">
        <v>4525</v>
      </c>
      <c r="H10" s="3">
        <v>21653</v>
      </c>
      <c r="I10" s="3">
        <v>1027</v>
      </c>
      <c r="J10" s="3">
        <v>584</v>
      </c>
      <c r="K10" s="3">
        <v>172</v>
      </c>
      <c r="L10" s="3">
        <v>112</v>
      </c>
      <c r="M10" s="3">
        <v>31</v>
      </c>
      <c r="N10" s="3">
        <v>3236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18992</v>
      </c>
      <c r="E11" s="3">
        <v>8017</v>
      </c>
      <c r="F11" s="3">
        <v>10975</v>
      </c>
      <c r="G11" s="3">
        <v>468</v>
      </c>
      <c r="H11" s="3">
        <v>3279</v>
      </c>
      <c r="I11" s="3">
        <v>662</v>
      </c>
      <c r="J11" s="3">
        <v>228</v>
      </c>
      <c r="K11" s="3">
        <v>341</v>
      </c>
      <c r="L11" s="3">
        <v>103</v>
      </c>
      <c r="M11" s="3">
        <v>67</v>
      </c>
      <c r="N11" s="3">
        <v>13844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32786</v>
      </c>
      <c r="E12" s="3">
        <v>13444</v>
      </c>
      <c r="F12" s="3">
        <v>19342</v>
      </c>
      <c r="G12" s="3">
        <v>763</v>
      </c>
      <c r="H12" s="3">
        <v>18262</v>
      </c>
      <c r="I12" s="3">
        <v>1065</v>
      </c>
      <c r="J12" s="3">
        <v>604</v>
      </c>
      <c r="K12" s="3">
        <v>121</v>
      </c>
      <c r="L12" s="3">
        <v>42</v>
      </c>
      <c r="M12" s="3">
        <v>82</v>
      </c>
      <c r="N12" s="3">
        <v>11847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22973</v>
      </c>
      <c r="E13" s="3">
        <v>8873</v>
      </c>
      <c r="F13" s="3">
        <v>14100</v>
      </c>
      <c r="G13" s="3">
        <v>916</v>
      </c>
      <c r="H13" s="3">
        <v>14491</v>
      </c>
      <c r="I13" s="3">
        <v>663</v>
      </c>
      <c r="J13" s="3">
        <v>312</v>
      </c>
      <c r="K13" s="3">
        <v>195</v>
      </c>
      <c r="L13" s="3">
        <v>90</v>
      </c>
      <c r="M13" s="3">
        <v>11</v>
      </c>
      <c r="N13" s="3">
        <v>6295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32894</v>
      </c>
      <c r="E14" s="3">
        <v>14313</v>
      </c>
      <c r="F14" s="3">
        <v>18581</v>
      </c>
      <c r="G14" s="3">
        <v>649</v>
      </c>
      <c r="H14" s="3">
        <v>10555</v>
      </c>
      <c r="I14" s="3">
        <v>2481</v>
      </c>
      <c r="J14" s="3">
        <v>216</v>
      </c>
      <c r="K14" s="3">
        <v>498</v>
      </c>
      <c r="L14" s="3">
        <v>50</v>
      </c>
      <c r="M14" s="3">
        <v>39</v>
      </c>
      <c r="N14" s="3">
        <v>18406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3029</v>
      </c>
      <c r="E15" s="3">
        <f t="shared" ref="E15" si="1">E16-E9-E10-E11-E12-E13-E14</f>
        <v>1611</v>
      </c>
      <c r="F15" s="3">
        <f t="shared" ref="F15:N15" si="2">F16-F9-F10-F11-F12-F13-F14</f>
        <v>1418</v>
      </c>
      <c r="G15" s="3">
        <f t="shared" si="2"/>
        <v>91</v>
      </c>
      <c r="H15" s="3">
        <f t="shared" si="2"/>
        <v>1699</v>
      </c>
      <c r="I15" s="3">
        <f t="shared" si="2"/>
        <v>193</v>
      </c>
      <c r="J15" s="3">
        <f t="shared" si="2"/>
        <v>45</v>
      </c>
      <c r="K15" s="3">
        <f t="shared" si="2"/>
        <v>38</v>
      </c>
      <c r="L15" s="3">
        <f t="shared" si="2"/>
        <v>2</v>
      </c>
      <c r="M15" s="3">
        <f t="shared" si="2"/>
        <v>76</v>
      </c>
      <c r="N15" s="3">
        <f t="shared" si="2"/>
        <v>885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176681</v>
      </c>
      <c r="E16" s="3">
        <v>79657</v>
      </c>
      <c r="F16" s="3">
        <v>97024</v>
      </c>
      <c r="G16" s="3">
        <v>9160</v>
      </c>
      <c r="H16" s="3">
        <v>91138</v>
      </c>
      <c r="I16" s="3">
        <v>7216</v>
      </c>
      <c r="J16" s="3">
        <v>2579</v>
      </c>
      <c r="K16" s="3">
        <v>1709</v>
      </c>
      <c r="L16" s="3">
        <v>510</v>
      </c>
      <c r="M16" s="3">
        <v>419</v>
      </c>
      <c r="N16" s="3">
        <v>63950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2182</v>
      </c>
      <c r="E17" s="3">
        <f>E18-E16-E3-E4-E5-E6-E7-E8</f>
        <v>1346</v>
      </c>
      <c r="F17" s="3">
        <f t="shared" ref="F17:N17" si="3">F18-F16-F3-F4-F5-F6-F7-F8</f>
        <v>836</v>
      </c>
      <c r="G17" s="3">
        <f t="shared" si="3"/>
        <v>311</v>
      </c>
      <c r="H17" s="3">
        <f t="shared" si="3"/>
        <v>566</v>
      </c>
      <c r="I17" s="3">
        <f t="shared" si="3"/>
        <v>103</v>
      </c>
      <c r="J17" s="3">
        <f t="shared" si="3"/>
        <v>119</v>
      </c>
      <c r="K17" s="3">
        <f t="shared" si="3"/>
        <v>103</v>
      </c>
      <c r="L17" s="3">
        <f t="shared" si="3"/>
        <v>10</v>
      </c>
      <c r="M17" s="3">
        <f t="shared" si="3"/>
        <v>12</v>
      </c>
      <c r="N17" s="3">
        <f t="shared" si="3"/>
        <v>958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704612</v>
      </c>
      <c r="E18" s="3">
        <v>323445</v>
      </c>
      <c r="F18" s="3">
        <v>381167</v>
      </c>
      <c r="G18" s="3">
        <v>46790</v>
      </c>
      <c r="H18" s="3">
        <v>485718</v>
      </c>
      <c r="I18" s="3">
        <v>18187</v>
      </c>
      <c r="J18" s="3">
        <v>5325</v>
      </c>
      <c r="K18" s="3">
        <v>10173</v>
      </c>
      <c r="L18" s="3">
        <v>1084</v>
      </c>
      <c r="M18" s="3">
        <v>5315</v>
      </c>
      <c r="N18" s="3">
        <v>132020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8479</v>
      </c>
      <c r="E19" s="3">
        <v>4802</v>
      </c>
      <c r="F19" s="3">
        <v>3677</v>
      </c>
      <c r="G19" s="3">
        <v>633</v>
      </c>
      <c r="H19" s="3">
        <v>4693</v>
      </c>
      <c r="I19" s="3">
        <v>1135</v>
      </c>
      <c r="J19" s="3">
        <v>106</v>
      </c>
      <c r="K19" s="3">
        <v>38</v>
      </c>
      <c r="L19" s="3">
        <v>14</v>
      </c>
      <c r="M19" s="3">
        <v>6</v>
      </c>
      <c r="N19" s="3">
        <v>1854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39126</v>
      </c>
      <c r="E20" s="3">
        <v>24627</v>
      </c>
      <c r="F20" s="3">
        <v>14499</v>
      </c>
      <c r="G20" s="3">
        <v>8613</v>
      </c>
      <c r="H20" s="3">
        <v>14245</v>
      </c>
      <c r="I20" s="3">
        <v>8086</v>
      </c>
      <c r="J20" s="3">
        <v>774</v>
      </c>
      <c r="K20" s="3">
        <v>241</v>
      </c>
      <c r="L20" s="3">
        <v>50</v>
      </c>
      <c r="M20" s="3">
        <v>45</v>
      </c>
      <c r="N20" s="3">
        <v>7072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296</v>
      </c>
      <c r="E21" s="3">
        <v>197</v>
      </c>
      <c r="F21" s="3">
        <v>99</v>
      </c>
      <c r="G21" s="3">
        <v>83</v>
      </c>
      <c r="H21" s="3">
        <v>68</v>
      </c>
      <c r="I21" s="3">
        <v>20</v>
      </c>
      <c r="J21" s="3">
        <v>19</v>
      </c>
      <c r="K21" s="3">
        <v>10</v>
      </c>
      <c r="L21" s="3">
        <v>7</v>
      </c>
      <c r="M21" s="3">
        <v>0</v>
      </c>
      <c r="N21" s="3">
        <v>89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299</v>
      </c>
      <c r="E22" s="3">
        <v>218</v>
      </c>
      <c r="F22" s="3">
        <v>81</v>
      </c>
      <c r="G22" s="3">
        <v>92</v>
      </c>
      <c r="H22" s="3">
        <v>66</v>
      </c>
      <c r="I22" s="3">
        <v>16</v>
      </c>
      <c r="J22" s="3">
        <v>18</v>
      </c>
      <c r="K22" s="3">
        <v>7</v>
      </c>
      <c r="L22" s="3">
        <v>2</v>
      </c>
      <c r="M22" s="3">
        <v>0</v>
      </c>
      <c r="N22" s="3">
        <v>98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70</v>
      </c>
      <c r="E23" s="3">
        <v>45</v>
      </c>
      <c r="F23" s="3">
        <v>25</v>
      </c>
      <c r="G23" s="3">
        <v>10</v>
      </c>
      <c r="H23" s="3">
        <v>14</v>
      </c>
      <c r="I23" s="3">
        <v>7</v>
      </c>
      <c r="J23" s="3">
        <v>2</v>
      </c>
      <c r="K23" s="3">
        <v>1</v>
      </c>
      <c r="L23" s="3">
        <v>0</v>
      </c>
      <c r="M23" s="3">
        <v>0</v>
      </c>
      <c r="N23" s="3">
        <v>36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1295</v>
      </c>
      <c r="E24" s="3">
        <f>E25-E19-E20-E21-E22-E23</f>
        <v>740</v>
      </c>
      <c r="F24" s="3">
        <f t="shared" ref="F24:N24" si="4">F25-F19-F20-F21-F22-F23</f>
        <v>555</v>
      </c>
      <c r="G24" s="3">
        <f t="shared" si="4"/>
        <v>122</v>
      </c>
      <c r="H24" s="3">
        <f t="shared" si="4"/>
        <v>244</v>
      </c>
      <c r="I24" s="3">
        <f t="shared" si="4"/>
        <v>67</v>
      </c>
      <c r="J24" s="3">
        <f t="shared" si="4"/>
        <v>80</v>
      </c>
      <c r="K24" s="3">
        <f t="shared" si="4"/>
        <v>97</v>
      </c>
      <c r="L24" s="3">
        <f t="shared" si="4"/>
        <v>3</v>
      </c>
      <c r="M24" s="3">
        <f t="shared" si="4"/>
        <v>1</v>
      </c>
      <c r="N24" s="3">
        <f t="shared" si="4"/>
        <v>681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49565</v>
      </c>
      <c r="E25" s="3">
        <v>30629</v>
      </c>
      <c r="F25" s="3">
        <v>18936</v>
      </c>
      <c r="G25" s="3">
        <v>9553</v>
      </c>
      <c r="H25" s="3">
        <v>19330</v>
      </c>
      <c r="I25" s="3">
        <v>9331</v>
      </c>
      <c r="J25" s="3">
        <v>999</v>
      </c>
      <c r="K25" s="3">
        <v>394</v>
      </c>
      <c r="L25" s="3">
        <v>76</v>
      </c>
      <c r="M25" s="3">
        <v>52</v>
      </c>
      <c r="N25" s="3">
        <v>9830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697</v>
      </c>
      <c r="E26" s="3">
        <v>458</v>
      </c>
      <c r="F26" s="3">
        <v>239</v>
      </c>
      <c r="G26" s="3">
        <v>171</v>
      </c>
      <c r="H26" s="3">
        <v>279</v>
      </c>
      <c r="I26" s="3">
        <v>44</v>
      </c>
      <c r="J26" s="3">
        <v>19</v>
      </c>
      <c r="K26" s="3">
        <v>66</v>
      </c>
      <c r="L26" s="3">
        <v>3</v>
      </c>
      <c r="M26" s="3">
        <v>0</v>
      </c>
      <c r="N26" s="3">
        <v>115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4071</v>
      </c>
      <c r="E27" s="3">
        <v>2763</v>
      </c>
      <c r="F27" s="3">
        <v>1308</v>
      </c>
      <c r="G27" s="3">
        <v>692</v>
      </c>
      <c r="H27" s="3">
        <v>1516</v>
      </c>
      <c r="I27" s="3">
        <v>304</v>
      </c>
      <c r="J27" s="3">
        <v>116</v>
      </c>
      <c r="K27" s="3">
        <v>314</v>
      </c>
      <c r="L27" s="3">
        <v>19</v>
      </c>
      <c r="M27" s="3">
        <v>2</v>
      </c>
      <c r="N27" s="3">
        <v>1108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5549</v>
      </c>
      <c r="E28" s="3">
        <v>3912</v>
      </c>
      <c r="F28" s="3">
        <v>1637</v>
      </c>
      <c r="G28" s="3">
        <v>1479</v>
      </c>
      <c r="H28" s="3">
        <v>2494</v>
      </c>
      <c r="I28" s="3">
        <v>287</v>
      </c>
      <c r="J28" s="3">
        <v>136</v>
      </c>
      <c r="K28" s="3">
        <v>282</v>
      </c>
      <c r="L28" s="3">
        <v>23</v>
      </c>
      <c r="M28" s="3">
        <v>0</v>
      </c>
      <c r="N28" s="3">
        <v>848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1480</v>
      </c>
      <c r="E29" s="3">
        <v>1143</v>
      </c>
      <c r="F29" s="3">
        <v>337</v>
      </c>
      <c r="G29" s="3">
        <v>492</v>
      </c>
      <c r="H29" s="3">
        <v>395</v>
      </c>
      <c r="I29" s="3">
        <v>47</v>
      </c>
      <c r="J29" s="3">
        <v>54</v>
      </c>
      <c r="K29" s="3">
        <v>88</v>
      </c>
      <c r="L29" s="3">
        <v>6</v>
      </c>
      <c r="M29" s="3">
        <v>0</v>
      </c>
      <c r="N29" s="3">
        <v>398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1928</v>
      </c>
      <c r="E30" s="3">
        <v>1420</v>
      </c>
      <c r="F30" s="3">
        <v>508</v>
      </c>
      <c r="G30" s="3">
        <v>635</v>
      </c>
      <c r="H30" s="3">
        <v>752</v>
      </c>
      <c r="I30" s="3">
        <v>83</v>
      </c>
      <c r="J30" s="3">
        <v>37</v>
      </c>
      <c r="K30" s="3">
        <v>84</v>
      </c>
      <c r="L30" s="3">
        <v>8</v>
      </c>
      <c r="M30" s="3">
        <v>2</v>
      </c>
      <c r="N30" s="3">
        <v>327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926</v>
      </c>
      <c r="E31" s="3">
        <v>645</v>
      </c>
      <c r="F31" s="3">
        <v>281</v>
      </c>
      <c r="G31" s="3">
        <v>215</v>
      </c>
      <c r="H31" s="3">
        <v>474</v>
      </c>
      <c r="I31" s="3">
        <v>53</v>
      </c>
      <c r="J31" s="3">
        <v>21</v>
      </c>
      <c r="K31" s="3">
        <v>23</v>
      </c>
      <c r="L31" s="3">
        <v>7</v>
      </c>
      <c r="M31" s="3">
        <v>1</v>
      </c>
      <c r="N31" s="3">
        <v>132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1135</v>
      </c>
      <c r="E32" s="3">
        <v>773</v>
      </c>
      <c r="F32" s="3">
        <v>362</v>
      </c>
      <c r="G32" s="3">
        <v>185</v>
      </c>
      <c r="H32" s="3">
        <v>477</v>
      </c>
      <c r="I32" s="3">
        <v>76</v>
      </c>
      <c r="J32" s="3">
        <v>22</v>
      </c>
      <c r="K32" s="3">
        <v>78</v>
      </c>
      <c r="L32" s="3">
        <v>3</v>
      </c>
      <c r="M32" s="3">
        <v>0</v>
      </c>
      <c r="N32" s="3">
        <v>294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5524</v>
      </c>
      <c r="E33" s="3">
        <v>3870</v>
      </c>
      <c r="F33" s="3">
        <v>1654</v>
      </c>
      <c r="G33" s="3">
        <v>1179</v>
      </c>
      <c r="H33" s="3">
        <v>2406</v>
      </c>
      <c r="I33" s="3">
        <v>269</v>
      </c>
      <c r="J33" s="3">
        <v>140</v>
      </c>
      <c r="K33" s="3">
        <v>21</v>
      </c>
      <c r="L33" s="3">
        <v>21</v>
      </c>
      <c r="M33" s="3">
        <v>3</v>
      </c>
      <c r="N33" s="3">
        <v>1485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707</v>
      </c>
      <c r="E34" s="3">
        <v>483</v>
      </c>
      <c r="F34" s="3">
        <v>224</v>
      </c>
      <c r="G34" s="3">
        <v>174</v>
      </c>
      <c r="H34" s="3">
        <v>312</v>
      </c>
      <c r="I34" s="3">
        <v>66</v>
      </c>
      <c r="J34" s="3">
        <v>9</v>
      </c>
      <c r="K34" s="3">
        <v>39</v>
      </c>
      <c r="L34" s="3">
        <v>2</v>
      </c>
      <c r="M34" s="3">
        <v>0</v>
      </c>
      <c r="N34" s="3">
        <v>105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200</v>
      </c>
      <c r="E35" s="3">
        <v>187</v>
      </c>
      <c r="F35" s="3">
        <v>13</v>
      </c>
      <c r="G35" s="3">
        <v>77</v>
      </c>
      <c r="H35" s="3">
        <v>28</v>
      </c>
      <c r="I35" s="3">
        <v>1</v>
      </c>
      <c r="J35" s="3">
        <v>7</v>
      </c>
      <c r="K35" s="3">
        <v>1</v>
      </c>
      <c r="L35" s="3">
        <v>1</v>
      </c>
      <c r="M35" s="3">
        <v>0</v>
      </c>
      <c r="N35" s="3">
        <v>85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702</v>
      </c>
      <c r="E36" s="3">
        <v>494</v>
      </c>
      <c r="F36" s="3">
        <v>208</v>
      </c>
      <c r="G36" s="3">
        <v>227</v>
      </c>
      <c r="H36" s="3">
        <v>198</v>
      </c>
      <c r="I36" s="3">
        <v>34</v>
      </c>
      <c r="J36" s="3">
        <v>17</v>
      </c>
      <c r="K36" s="3">
        <v>68</v>
      </c>
      <c r="L36" s="3">
        <v>5</v>
      </c>
      <c r="M36" s="3">
        <v>0</v>
      </c>
      <c r="N36" s="3">
        <v>153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1538</v>
      </c>
      <c r="E37" s="3">
        <v>869</v>
      </c>
      <c r="F37" s="3">
        <v>669</v>
      </c>
      <c r="G37" s="3">
        <v>262</v>
      </c>
      <c r="H37" s="3">
        <v>483</v>
      </c>
      <c r="I37" s="3">
        <v>38</v>
      </c>
      <c r="J37" s="3">
        <v>41</v>
      </c>
      <c r="K37" s="3">
        <v>44</v>
      </c>
      <c r="L37" s="3">
        <v>19</v>
      </c>
      <c r="M37" s="3">
        <v>0</v>
      </c>
      <c r="N37" s="3">
        <v>651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4643</v>
      </c>
      <c r="E38" s="3">
        <f>E39-E26-E27-E28-E29-E30-E31-E32-E33-E34-E35-E36-E37</f>
        <v>3073</v>
      </c>
      <c r="F38" s="3">
        <f t="shared" ref="F38:N38" si="5">F39-F26-F27-F28-F29-F30-F31-F32-F33-F34-F35-F36-F37</f>
        <v>1570</v>
      </c>
      <c r="G38" s="3">
        <f t="shared" si="5"/>
        <v>1028</v>
      </c>
      <c r="H38" s="3">
        <f t="shared" si="5"/>
        <v>1767</v>
      </c>
      <c r="I38" s="3">
        <f t="shared" si="5"/>
        <v>158</v>
      </c>
      <c r="J38" s="3">
        <f t="shared" si="5"/>
        <v>119</v>
      </c>
      <c r="K38" s="3">
        <f t="shared" si="5"/>
        <v>142</v>
      </c>
      <c r="L38" s="3">
        <f t="shared" si="5"/>
        <v>27</v>
      </c>
      <c r="M38" s="3">
        <f t="shared" si="5"/>
        <v>2</v>
      </c>
      <c r="N38" s="3">
        <f t="shared" si="5"/>
        <v>1400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29100</v>
      </c>
      <c r="E39" s="3">
        <v>20090</v>
      </c>
      <c r="F39" s="3">
        <v>9010</v>
      </c>
      <c r="G39" s="3">
        <v>6816</v>
      </c>
      <c r="H39" s="3">
        <v>11581</v>
      </c>
      <c r="I39" s="3">
        <v>1460</v>
      </c>
      <c r="J39" s="3">
        <v>738</v>
      </c>
      <c r="K39" s="3">
        <v>1250</v>
      </c>
      <c r="L39" s="3">
        <v>144</v>
      </c>
      <c r="M39" s="3">
        <v>10</v>
      </c>
      <c r="N39" s="3">
        <v>7101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8088</v>
      </c>
      <c r="E40" s="3">
        <v>4641</v>
      </c>
      <c r="F40" s="3">
        <v>3447</v>
      </c>
      <c r="G40" s="3">
        <v>802</v>
      </c>
      <c r="H40" s="3">
        <v>4430</v>
      </c>
      <c r="I40" s="3">
        <v>1111</v>
      </c>
      <c r="J40" s="3">
        <v>251</v>
      </c>
      <c r="K40" s="3">
        <v>74</v>
      </c>
      <c r="L40" s="3">
        <v>33</v>
      </c>
      <c r="M40" s="3">
        <v>15</v>
      </c>
      <c r="N40" s="3">
        <v>1372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1390</v>
      </c>
      <c r="E41" s="3">
        <v>817</v>
      </c>
      <c r="F41" s="3">
        <v>573</v>
      </c>
      <c r="G41" s="3">
        <v>161</v>
      </c>
      <c r="H41" s="3">
        <v>700</v>
      </c>
      <c r="I41" s="3">
        <v>229</v>
      </c>
      <c r="J41" s="3">
        <v>41</v>
      </c>
      <c r="K41" s="3">
        <v>2</v>
      </c>
      <c r="L41" s="3">
        <v>3</v>
      </c>
      <c r="M41" s="3">
        <v>3</v>
      </c>
      <c r="N41" s="3">
        <v>251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308</v>
      </c>
      <c r="E42" s="3">
        <f>E43-E40-E41</f>
        <v>172</v>
      </c>
      <c r="F42" s="3">
        <f t="shared" ref="F42:N42" si="6">F43-F40-F41</f>
        <v>136</v>
      </c>
      <c r="G42" s="3">
        <f t="shared" si="6"/>
        <v>26</v>
      </c>
      <c r="H42" s="3">
        <f t="shared" si="6"/>
        <v>56</v>
      </c>
      <c r="I42" s="3">
        <f t="shared" si="6"/>
        <v>11</v>
      </c>
      <c r="J42" s="3">
        <f t="shared" si="6"/>
        <v>17</v>
      </c>
      <c r="K42" s="3">
        <f t="shared" si="6"/>
        <v>15</v>
      </c>
      <c r="L42" s="3">
        <f t="shared" si="6"/>
        <v>7</v>
      </c>
      <c r="M42" s="3">
        <f t="shared" si="6"/>
        <v>44</v>
      </c>
      <c r="N42" s="3">
        <f t="shared" si="6"/>
        <v>132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9786</v>
      </c>
      <c r="E43" s="3">
        <v>5630</v>
      </c>
      <c r="F43" s="3">
        <v>4156</v>
      </c>
      <c r="G43" s="3">
        <v>989</v>
      </c>
      <c r="H43" s="3">
        <v>5186</v>
      </c>
      <c r="I43" s="3">
        <v>1351</v>
      </c>
      <c r="J43" s="3">
        <v>309</v>
      </c>
      <c r="K43" s="3">
        <v>91</v>
      </c>
      <c r="L43" s="3">
        <v>43</v>
      </c>
      <c r="M43" s="3">
        <v>62</v>
      </c>
      <c r="N43" s="3">
        <v>1755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390</v>
      </c>
      <c r="E44" s="3">
        <v>256</v>
      </c>
      <c r="F44" s="3">
        <v>134</v>
      </c>
      <c r="G44" s="3">
        <v>72</v>
      </c>
      <c r="H44" s="3">
        <v>72</v>
      </c>
      <c r="I44" s="3">
        <v>42</v>
      </c>
      <c r="J44" s="3">
        <v>2</v>
      </c>
      <c r="K44" s="3">
        <v>3</v>
      </c>
      <c r="L44" s="3">
        <v>0</v>
      </c>
      <c r="M44" s="3">
        <v>0</v>
      </c>
      <c r="N44" s="3">
        <v>199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756</v>
      </c>
      <c r="E45" s="3">
        <f>E46-E44</f>
        <v>561</v>
      </c>
      <c r="F45" s="3">
        <f t="shared" ref="F45:N45" si="7">F46-F44</f>
        <v>195</v>
      </c>
      <c r="G45" s="3">
        <f t="shared" si="7"/>
        <v>168</v>
      </c>
      <c r="H45" s="3">
        <f t="shared" si="7"/>
        <v>62</v>
      </c>
      <c r="I45" s="3">
        <f t="shared" si="7"/>
        <v>18</v>
      </c>
      <c r="J45" s="3">
        <f t="shared" si="7"/>
        <v>40</v>
      </c>
      <c r="K45" s="3">
        <f t="shared" si="7"/>
        <v>39</v>
      </c>
      <c r="L45" s="3">
        <f t="shared" si="7"/>
        <v>2</v>
      </c>
      <c r="M45" s="3">
        <f t="shared" si="7"/>
        <v>2</v>
      </c>
      <c r="N45" s="3">
        <f t="shared" si="7"/>
        <v>425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1146</v>
      </c>
      <c r="E46" s="3">
        <v>817</v>
      </c>
      <c r="F46" s="3">
        <v>329</v>
      </c>
      <c r="G46" s="3">
        <v>240</v>
      </c>
      <c r="H46" s="3">
        <v>134</v>
      </c>
      <c r="I46" s="3">
        <v>60</v>
      </c>
      <c r="J46" s="3">
        <v>42</v>
      </c>
      <c r="K46" s="3">
        <v>42</v>
      </c>
      <c r="L46" s="3">
        <v>2</v>
      </c>
      <c r="M46" s="3">
        <v>2</v>
      </c>
      <c r="N46" s="3">
        <v>624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206</v>
      </c>
      <c r="E47" s="3">
        <v>119</v>
      </c>
      <c r="F47" s="3">
        <v>87</v>
      </c>
      <c r="G47" s="3">
        <v>9</v>
      </c>
      <c r="H47" s="3">
        <v>78</v>
      </c>
      <c r="I47" s="3">
        <v>9</v>
      </c>
      <c r="J47" s="3">
        <v>1</v>
      </c>
      <c r="K47" s="3">
        <v>1</v>
      </c>
      <c r="L47" s="3">
        <v>0</v>
      </c>
      <c r="M47" s="3">
        <v>0</v>
      </c>
      <c r="N47" s="3">
        <v>108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794415</v>
      </c>
      <c r="E48" s="3">
        <f>E47+E46+E43+E39+E25+E18</f>
        <v>380730</v>
      </c>
      <c r="F48" s="3">
        <f t="shared" ref="F48:N48" si="8">F47+F46+F43+F39+F25+F18</f>
        <v>413685</v>
      </c>
      <c r="G48" s="3">
        <f t="shared" si="8"/>
        <v>64397</v>
      </c>
      <c r="H48" s="3">
        <f t="shared" si="8"/>
        <v>522027</v>
      </c>
      <c r="I48" s="3">
        <f t="shared" si="8"/>
        <v>30398</v>
      </c>
      <c r="J48" s="3">
        <f t="shared" si="8"/>
        <v>7414</v>
      </c>
      <c r="K48" s="3">
        <f t="shared" si="8"/>
        <v>11951</v>
      </c>
      <c r="L48" s="3">
        <f t="shared" si="8"/>
        <v>1349</v>
      </c>
      <c r="M48" s="3">
        <f t="shared" si="8"/>
        <v>5441</v>
      </c>
      <c r="N48" s="3">
        <f t="shared" si="8"/>
        <v>151438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.8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2019-10-18T08:52:29Z</dcterms:modified>
</cp:coreProperties>
</file>