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10\"/>
    </mc:Choice>
  </mc:AlternateContent>
  <bookViews>
    <workbookView xWindow="0" yWindow="0" windowWidth="23040" windowHeight="9132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D42" i="2" s="1"/>
  <c r="E38" i="2"/>
  <c r="D38" i="2" s="1"/>
  <c r="E24" i="2"/>
  <c r="E17" i="2"/>
  <c r="D17" i="2" s="1"/>
  <c r="E15" i="2"/>
  <c r="D45" i="2" l="1"/>
  <c r="D24" i="2"/>
  <c r="D15" i="2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<sst xmlns="http://schemas.openxmlformats.org/spreadsheetml/2006/main" count="112" uniqueCount="67">
  <si>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</si>
  <si>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</si>
  <si>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</si>
  <si>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</si>
  <si>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</si>
  <si>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</si>
  <si>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</si>
  <si>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</si>
  <si>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</si>
  <si>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</si>
  <si>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</si>
  <si>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</si>
  <si>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</si>
  <si>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</si>
  <si>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</si>
  <si>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</si>
  <si>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</si>
  <si>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</si>
  <si>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</si>
  <si>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</si>
  <si>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</si>
  <si>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</si>
  <si>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</si>
  <si>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</si>
  <si>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</si>
  <si>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</si>
  <si>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</si>
  <si>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</si>
  <si>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</si>
  <si>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</si>
  <si>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</si>
  <si>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</si>
  <si>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</si>
  <si>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</si>
  <si>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</si>
  <si>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</si>
  <si>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</si>
  <si>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</si>
  <si>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</si>
  <si>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</si>
  <si>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</si>
  <si>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</si>
  <si>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</si>
  <si>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</si>
  <si>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</si>
  <si>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</si>
  <si>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</si>
  <si>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</si>
  <si>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</si>
  <si>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</si>
  <si>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</si>
  <si>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</si>
  <si>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</si>
  <si>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</si>
  <si>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</si>
  <si>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</si>
  <si>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</si>
  <si>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</si>
  <si>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</si>
  <si>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</si>
  <si>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</si>
  <si>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</si>
  <si>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</si>
  <si>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</si>
  <si>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</si>
  <si>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108年1至10月來臺旅客人次－按性別及來臺目的分
Table 1-4  Visitor Arrivals by Gender and by Purpose of Visit,
January-October, 2019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</si>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</sst>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pane ySplit="2" topLeftCell="A3" activePane="bottomLeft" state="frozen"/>
      <selection pane="bottomLeft" activeCell="S47" sqref="S47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7.4414062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1421445</v>
      </c>
      <c r="E3" s="3">
        <v>653078</v>
      </c>
      <c r="F3" s="3">
        <v>768367</v>
      </c>
      <c r="G3" s="3">
        <v>69603</v>
      </c>
      <c r="H3" s="3">
        <v>1229568</v>
      </c>
      <c r="I3" s="3">
        <v>38138</v>
      </c>
      <c r="J3" s="3">
        <v>6310</v>
      </c>
      <c r="K3" s="3">
        <v>3933</v>
      </c>
      <c r="L3" s="3">
        <v>180</v>
      </c>
      <c r="M3" s="3">
        <v>4838</v>
      </c>
      <c r="N3" s="3">
        <v>68875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2513341</v>
      </c>
      <c r="E4" s="3">
        <v>1016526</v>
      </c>
      <c r="F4" s="3">
        <v>1496815</v>
      </c>
      <c r="G4" s="3">
        <v>13141</v>
      </c>
      <c r="H4" s="3">
        <v>1941331</v>
      </c>
      <c r="I4" s="3">
        <v>50768</v>
      </c>
      <c r="J4" s="3">
        <v>465</v>
      </c>
      <c r="K4" s="3">
        <v>25764</v>
      </c>
      <c r="L4" s="3">
        <v>72</v>
      </c>
      <c r="M4" s="3">
        <v>29356</v>
      </c>
      <c r="N4" s="3">
        <v>452444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1725634</v>
      </c>
      <c r="E5" s="3">
        <v>891773</v>
      </c>
      <c r="F5" s="3">
        <v>833861</v>
      </c>
      <c r="G5" s="3">
        <v>206269</v>
      </c>
      <c r="H5" s="3">
        <v>1325217</v>
      </c>
      <c r="I5" s="3">
        <v>17163</v>
      </c>
      <c r="J5" s="3">
        <v>8866</v>
      </c>
      <c r="K5" s="3">
        <v>6191</v>
      </c>
      <c r="L5" s="3">
        <v>1406</v>
      </c>
      <c r="M5" s="3">
        <v>179</v>
      </c>
      <c r="N5" s="3">
        <v>160343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942755</v>
      </c>
      <c r="E6" s="3">
        <v>412986</v>
      </c>
      <c r="F6" s="3">
        <v>529769</v>
      </c>
      <c r="G6" s="3">
        <v>44797</v>
      </c>
      <c r="H6" s="3">
        <v>788614</v>
      </c>
      <c r="I6" s="3">
        <v>13885</v>
      </c>
      <c r="J6" s="3">
        <v>5063</v>
      </c>
      <c r="K6" s="3">
        <v>5324</v>
      </c>
      <c r="L6" s="3">
        <v>3246</v>
      </c>
      <c r="M6" s="3">
        <v>78</v>
      </c>
      <c r="N6" s="3">
        <v>81748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33426</v>
      </c>
      <c r="E7" s="3">
        <v>27536</v>
      </c>
      <c r="F7" s="3">
        <v>5890</v>
      </c>
      <c r="G7" s="3">
        <v>8845</v>
      </c>
      <c r="H7" s="3">
        <v>4479</v>
      </c>
      <c r="I7" s="3">
        <v>1066</v>
      </c>
      <c r="J7" s="3">
        <v>1984</v>
      </c>
      <c r="K7" s="3">
        <v>788</v>
      </c>
      <c r="L7" s="3">
        <v>788</v>
      </c>
      <c r="M7" s="3">
        <v>17</v>
      </c>
      <c r="N7" s="3">
        <v>15459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19669</v>
      </c>
      <c r="E8" s="3">
        <v>14159</v>
      </c>
      <c r="F8" s="3">
        <v>5510</v>
      </c>
      <c r="G8" s="3">
        <v>6210</v>
      </c>
      <c r="H8" s="3">
        <v>6526</v>
      </c>
      <c r="I8" s="3">
        <v>676</v>
      </c>
      <c r="J8" s="3">
        <v>589</v>
      </c>
      <c r="K8" s="3">
        <v>206</v>
      </c>
      <c r="L8" s="3">
        <v>325</v>
      </c>
      <c r="M8" s="3">
        <v>21</v>
      </c>
      <c r="N8" s="3">
        <v>5116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401213</v>
      </c>
      <c r="E9" s="3">
        <v>188592</v>
      </c>
      <c r="F9" s="3">
        <v>212621</v>
      </c>
      <c r="G9" s="3">
        <v>18319</v>
      </c>
      <c r="H9" s="3">
        <v>287492</v>
      </c>
      <c r="I9" s="3">
        <v>13340</v>
      </c>
      <c r="J9" s="3">
        <v>4583</v>
      </c>
      <c r="K9" s="3">
        <v>1783</v>
      </c>
      <c r="L9" s="3">
        <v>1358</v>
      </c>
      <c r="M9" s="3">
        <v>987</v>
      </c>
      <c r="N9" s="3">
        <v>73351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330152</v>
      </c>
      <c r="E10" s="3">
        <v>172213</v>
      </c>
      <c r="F10" s="3">
        <v>157939</v>
      </c>
      <c r="G10" s="3">
        <v>40965</v>
      </c>
      <c r="H10" s="3">
        <v>242303</v>
      </c>
      <c r="I10" s="3">
        <v>11839</v>
      </c>
      <c r="J10" s="3">
        <v>4297</v>
      </c>
      <c r="K10" s="3">
        <v>1011</v>
      </c>
      <c r="L10" s="3">
        <v>882</v>
      </c>
      <c r="M10" s="3">
        <v>230</v>
      </c>
      <c r="N10" s="3">
        <v>28625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185708</v>
      </c>
      <c r="E11" s="3">
        <v>80008</v>
      </c>
      <c r="F11" s="3">
        <v>105700</v>
      </c>
      <c r="G11" s="3">
        <v>4158</v>
      </c>
      <c r="H11" s="3">
        <v>44440</v>
      </c>
      <c r="I11" s="3">
        <v>7964</v>
      </c>
      <c r="J11" s="3">
        <v>1819</v>
      </c>
      <c r="K11" s="3">
        <v>2676</v>
      </c>
      <c r="L11" s="3">
        <v>909</v>
      </c>
      <c r="M11" s="3">
        <v>694</v>
      </c>
      <c r="N11" s="3">
        <v>123048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406736</v>
      </c>
      <c r="E12" s="3">
        <v>162730</v>
      </c>
      <c r="F12" s="3">
        <v>244006</v>
      </c>
      <c r="G12" s="3">
        <v>7684</v>
      </c>
      <c r="H12" s="3">
        <v>239522</v>
      </c>
      <c r="I12" s="3">
        <v>16574</v>
      </c>
      <c r="J12" s="3">
        <v>4749</v>
      </c>
      <c r="K12" s="3">
        <v>1372</v>
      </c>
      <c r="L12" s="3">
        <v>534</v>
      </c>
      <c r="M12" s="3">
        <v>905</v>
      </c>
      <c r="N12" s="3">
        <v>135396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321086</v>
      </c>
      <c r="E13" s="3">
        <v>124819</v>
      </c>
      <c r="F13" s="3">
        <v>196267</v>
      </c>
      <c r="G13" s="3">
        <v>9902</v>
      </c>
      <c r="H13" s="3">
        <v>229675</v>
      </c>
      <c r="I13" s="3">
        <v>8217</v>
      </c>
      <c r="J13" s="3">
        <v>2537</v>
      </c>
      <c r="K13" s="3">
        <v>2717</v>
      </c>
      <c r="L13" s="3">
        <v>1173</v>
      </c>
      <c r="M13" s="3">
        <v>98</v>
      </c>
      <c r="N13" s="3">
        <v>66767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343344</v>
      </c>
      <c r="E14" s="3">
        <v>154677</v>
      </c>
      <c r="F14" s="3">
        <v>188667</v>
      </c>
      <c r="G14" s="3">
        <v>5916</v>
      </c>
      <c r="H14" s="3">
        <v>120517</v>
      </c>
      <c r="I14" s="3">
        <v>28413</v>
      </c>
      <c r="J14" s="3">
        <v>1510</v>
      </c>
      <c r="K14" s="3">
        <v>3041</v>
      </c>
      <c r="L14" s="3">
        <v>592</v>
      </c>
      <c r="M14" s="3">
        <v>313</v>
      </c>
      <c r="N14" s="3">
        <v>183042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29775</v>
      </c>
      <c r="E15" s="3">
        <f t="shared" ref="E15" si="1">E16-E9-E10-E11-E12-E13-E14</f>
        <v>15202</v>
      </c>
      <c r="F15" s="3">
        <f t="shared" ref="F15:N15" si="2">F16-F9-F10-F11-F12-F13-F14</f>
        <v>14573</v>
      </c>
      <c r="G15" s="3">
        <f t="shared" si="2"/>
        <v>789</v>
      </c>
      <c r="H15" s="3">
        <f t="shared" si="2"/>
        <v>16006</v>
      </c>
      <c r="I15" s="3">
        <f t="shared" si="2"/>
        <v>1877</v>
      </c>
      <c r="J15" s="3">
        <f t="shared" si="2"/>
        <v>402</v>
      </c>
      <c r="K15" s="3">
        <f t="shared" si="2"/>
        <v>264</v>
      </c>
      <c r="L15" s="3">
        <f t="shared" si="2"/>
        <v>142</v>
      </c>
      <c r="M15" s="3">
        <f t="shared" si="2"/>
        <v>970</v>
      </c>
      <c r="N15" s="3">
        <f t="shared" si="2"/>
        <v>9325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2018014</v>
      </c>
      <c r="E16" s="3">
        <v>898241</v>
      </c>
      <c r="F16" s="3">
        <v>1119773</v>
      </c>
      <c r="G16" s="3">
        <v>87733</v>
      </c>
      <c r="H16" s="3">
        <v>1179955</v>
      </c>
      <c r="I16" s="3">
        <v>88224</v>
      </c>
      <c r="J16" s="3">
        <v>19897</v>
      </c>
      <c r="K16" s="3">
        <v>12864</v>
      </c>
      <c r="L16" s="3">
        <v>5590</v>
      </c>
      <c r="M16" s="3">
        <v>4197</v>
      </c>
      <c r="N16" s="3">
        <v>619554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17432</v>
      </c>
      <c r="E17" s="3">
        <f>E18-E16-E3-E4-E5-E6-E7-E8</f>
        <v>11161</v>
      </c>
      <c r="F17" s="3">
        <f t="shared" ref="F17:N17" si="3">F18-F16-F3-F4-F5-F6-F7-F8</f>
        <v>6271</v>
      </c>
      <c r="G17" s="3">
        <f t="shared" si="3"/>
        <v>2507</v>
      </c>
      <c r="H17" s="3">
        <f t="shared" si="3"/>
        <v>5966</v>
      </c>
      <c r="I17" s="3">
        <f t="shared" si="3"/>
        <v>1077</v>
      </c>
      <c r="J17" s="3">
        <f t="shared" si="3"/>
        <v>876</v>
      </c>
      <c r="K17" s="3">
        <f t="shared" si="3"/>
        <v>381</v>
      </c>
      <c r="L17" s="3">
        <f t="shared" si="3"/>
        <v>309</v>
      </c>
      <c r="M17" s="3">
        <f t="shared" si="3"/>
        <v>240</v>
      </c>
      <c r="N17" s="3">
        <f t="shared" si="3"/>
        <v>6076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8691716</v>
      </c>
      <c r="E18" s="3">
        <v>3925460</v>
      </c>
      <c r="F18" s="3">
        <v>4766256</v>
      </c>
      <c r="G18" s="3">
        <v>439105</v>
      </c>
      <c r="H18" s="3">
        <v>6481656</v>
      </c>
      <c r="I18" s="3">
        <v>210997</v>
      </c>
      <c r="J18" s="3">
        <v>44050</v>
      </c>
      <c r="K18" s="3">
        <v>55451</v>
      </c>
      <c r="L18" s="3">
        <v>11916</v>
      </c>
      <c r="M18" s="3">
        <v>38926</v>
      </c>
      <c r="N18" s="3">
        <v>1409615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108162</v>
      </c>
      <c r="E19" s="3">
        <v>58955</v>
      </c>
      <c r="F19" s="3">
        <v>49207</v>
      </c>
      <c r="G19" s="3">
        <v>6847</v>
      </c>
      <c r="H19" s="3">
        <v>60366</v>
      </c>
      <c r="I19" s="3">
        <v>16686</v>
      </c>
      <c r="J19" s="3">
        <v>883</v>
      </c>
      <c r="K19" s="3">
        <v>482</v>
      </c>
      <c r="L19" s="3">
        <v>169</v>
      </c>
      <c r="M19" s="3">
        <v>132</v>
      </c>
      <c r="N19" s="3">
        <v>22597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480097</v>
      </c>
      <c r="E20" s="3">
        <v>289984</v>
      </c>
      <c r="F20" s="3">
        <v>190113</v>
      </c>
      <c r="G20" s="3">
        <v>84775</v>
      </c>
      <c r="H20" s="3">
        <v>178740</v>
      </c>
      <c r="I20" s="3">
        <v>118883</v>
      </c>
      <c r="J20" s="3">
        <v>5608</v>
      </c>
      <c r="K20" s="3">
        <v>3935</v>
      </c>
      <c r="L20" s="3">
        <v>486</v>
      </c>
      <c r="M20" s="3">
        <v>482</v>
      </c>
      <c r="N20" s="3">
        <v>87188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3255</v>
      </c>
      <c r="E21" s="3">
        <v>2066</v>
      </c>
      <c r="F21" s="3">
        <v>1189</v>
      </c>
      <c r="G21" s="3">
        <v>772</v>
      </c>
      <c r="H21" s="3">
        <v>785</v>
      </c>
      <c r="I21" s="3">
        <v>207</v>
      </c>
      <c r="J21" s="3">
        <v>83</v>
      </c>
      <c r="K21" s="3">
        <v>168</v>
      </c>
      <c r="L21" s="3">
        <v>47</v>
      </c>
      <c r="M21" s="3">
        <v>0</v>
      </c>
      <c r="N21" s="3">
        <v>1193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4466</v>
      </c>
      <c r="E22" s="3">
        <v>2878</v>
      </c>
      <c r="F22" s="3">
        <v>1588</v>
      </c>
      <c r="G22" s="3">
        <v>1041</v>
      </c>
      <c r="H22" s="3">
        <v>1031</v>
      </c>
      <c r="I22" s="3">
        <v>332</v>
      </c>
      <c r="J22" s="3">
        <v>249</v>
      </c>
      <c r="K22" s="3">
        <v>112</v>
      </c>
      <c r="L22" s="3">
        <v>42</v>
      </c>
      <c r="M22" s="3">
        <v>0</v>
      </c>
      <c r="N22" s="3">
        <v>1659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979</v>
      </c>
      <c r="E23" s="3">
        <v>625</v>
      </c>
      <c r="F23" s="3">
        <v>354</v>
      </c>
      <c r="G23" s="3">
        <v>120</v>
      </c>
      <c r="H23" s="3">
        <v>222</v>
      </c>
      <c r="I23" s="3">
        <v>80</v>
      </c>
      <c r="J23" s="3">
        <v>34</v>
      </c>
      <c r="K23" s="3">
        <v>13</v>
      </c>
      <c r="L23" s="3">
        <v>24</v>
      </c>
      <c r="M23" s="3">
        <v>1</v>
      </c>
      <c r="N23" s="3">
        <v>485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11700</v>
      </c>
      <c r="E24" s="3">
        <f>E25-E19-E20-E21-E22-E23</f>
        <v>6874</v>
      </c>
      <c r="F24" s="3">
        <f t="shared" ref="F24:N24" si="4">F25-F19-F20-F21-F22-F23</f>
        <v>4826</v>
      </c>
      <c r="G24" s="3">
        <f t="shared" si="4"/>
        <v>1303</v>
      </c>
      <c r="H24" s="3">
        <f t="shared" si="4"/>
        <v>2535</v>
      </c>
      <c r="I24" s="3">
        <f t="shared" si="4"/>
        <v>987</v>
      </c>
      <c r="J24" s="3">
        <f t="shared" si="4"/>
        <v>361</v>
      </c>
      <c r="K24" s="3">
        <f t="shared" si="4"/>
        <v>721</v>
      </c>
      <c r="L24" s="3">
        <f t="shared" si="4"/>
        <v>92</v>
      </c>
      <c r="M24" s="3">
        <f t="shared" si="4"/>
        <v>10</v>
      </c>
      <c r="N24" s="3">
        <f t="shared" si="4"/>
        <v>5691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608659</v>
      </c>
      <c r="E25" s="3">
        <v>361382</v>
      </c>
      <c r="F25" s="3">
        <v>247277</v>
      </c>
      <c r="G25" s="3">
        <v>94858</v>
      </c>
      <c r="H25" s="3">
        <v>243679</v>
      </c>
      <c r="I25" s="3">
        <v>137175</v>
      </c>
      <c r="J25" s="3">
        <v>7218</v>
      </c>
      <c r="K25" s="3">
        <v>5431</v>
      </c>
      <c r="L25" s="3">
        <v>860</v>
      </c>
      <c r="M25" s="3">
        <v>625</v>
      </c>
      <c r="N25" s="3">
        <v>118813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7242</v>
      </c>
      <c r="E26" s="3">
        <v>4934</v>
      </c>
      <c r="F26" s="3">
        <v>2308</v>
      </c>
      <c r="G26" s="3">
        <v>1828</v>
      </c>
      <c r="H26" s="3">
        <v>2805</v>
      </c>
      <c r="I26" s="3">
        <v>572</v>
      </c>
      <c r="J26" s="3">
        <v>177</v>
      </c>
      <c r="K26" s="3">
        <v>244</v>
      </c>
      <c r="L26" s="3">
        <v>28</v>
      </c>
      <c r="M26" s="3">
        <v>1</v>
      </c>
      <c r="N26" s="3">
        <v>1587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47240</v>
      </c>
      <c r="E27" s="3">
        <v>30633</v>
      </c>
      <c r="F27" s="3">
        <v>16607</v>
      </c>
      <c r="G27" s="3">
        <v>7981</v>
      </c>
      <c r="H27" s="3">
        <v>18372</v>
      </c>
      <c r="I27" s="3">
        <v>5150</v>
      </c>
      <c r="J27" s="3">
        <v>742</v>
      </c>
      <c r="K27" s="3">
        <v>2617</v>
      </c>
      <c r="L27" s="3">
        <v>289</v>
      </c>
      <c r="M27" s="3">
        <v>18</v>
      </c>
      <c r="N27" s="3">
        <v>12071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60269</v>
      </c>
      <c r="E28" s="3">
        <v>41932</v>
      </c>
      <c r="F28" s="3">
        <v>18337</v>
      </c>
      <c r="G28" s="3">
        <v>16147</v>
      </c>
      <c r="H28" s="3">
        <v>22279</v>
      </c>
      <c r="I28" s="3">
        <v>3746</v>
      </c>
      <c r="J28" s="3">
        <v>954</v>
      </c>
      <c r="K28" s="3">
        <v>1574</v>
      </c>
      <c r="L28" s="3">
        <v>262</v>
      </c>
      <c r="M28" s="3">
        <v>15</v>
      </c>
      <c r="N28" s="3">
        <v>15292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16356</v>
      </c>
      <c r="E29" s="3">
        <v>12642</v>
      </c>
      <c r="F29" s="3">
        <v>3714</v>
      </c>
      <c r="G29" s="3">
        <v>6066</v>
      </c>
      <c r="H29" s="3">
        <v>4211</v>
      </c>
      <c r="I29" s="3">
        <v>833</v>
      </c>
      <c r="J29" s="3">
        <v>413</v>
      </c>
      <c r="K29" s="3">
        <v>502</v>
      </c>
      <c r="L29" s="3">
        <v>188</v>
      </c>
      <c r="M29" s="3">
        <v>5</v>
      </c>
      <c r="N29" s="3">
        <v>4138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21955</v>
      </c>
      <c r="E30" s="3">
        <v>15695</v>
      </c>
      <c r="F30" s="3">
        <v>6260</v>
      </c>
      <c r="G30" s="3">
        <v>6736</v>
      </c>
      <c r="H30" s="3">
        <v>9066</v>
      </c>
      <c r="I30" s="3">
        <v>1267</v>
      </c>
      <c r="J30" s="3">
        <v>307</v>
      </c>
      <c r="K30" s="3">
        <v>542</v>
      </c>
      <c r="L30" s="3">
        <v>72</v>
      </c>
      <c r="M30" s="3">
        <v>10</v>
      </c>
      <c r="N30" s="3">
        <v>3955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9823</v>
      </c>
      <c r="E31" s="3">
        <v>6890</v>
      </c>
      <c r="F31" s="3">
        <v>2933</v>
      </c>
      <c r="G31" s="3">
        <v>2491</v>
      </c>
      <c r="H31" s="3">
        <v>4141</v>
      </c>
      <c r="I31" s="3">
        <v>898</v>
      </c>
      <c r="J31" s="3">
        <v>138</v>
      </c>
      <c r="K31" s="3">
        <v>179</v>
      </c>
      <c r="L31" s="3">
        <v>49</v>
      </c>
      <c r="M31" s="3">
        <v>7</v>
      </c>
      <c r="N31" s="3">
        <v>1920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11350</v>
      </c>
      <c r="E32" s="3">
        <v>7847</v>
      </c>
      <c r="F32" s="3">
        <v>3503</v>
      </c>
      <c r="G32" s="3">
        <v>2322</v>
      </c>
      <c r="H32" s="3">
        <v>4294</v>
      </c>
      <c r="I32" s="3">
        <v>946</v>
      </c>
      <c r="J32" s="3">
        <v>204</v>
      </c>
      <c r="K32" s="3">
        <v>395</v>
      </c>
      <c r="L32" s="3">
        <v>128</v>
      </c>
      <c r="M32" s="3">
        <v>6</v>
      </c>
      <c r="N32" s="3">
        <v>3055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62536</v>
      </c>
      <c r="E33" s="3">
        <v>41651</v>
      </c>
      <c r="F33" s="3">
        <v>20885</v>
      </c>
      <c r="G33" s="3">
        <v>11470</v>
      </c>
      <c r="H33" s="3">
        <v>25702</v>
      </c>
      <c r="I33" s="3">
        <v>4896</v>
      </c>
      <c r="J33" s="3">
        <v>1033</v>
      </c>
      <c r="K33" s="3">
        <v>312</v>
      </c>
      <c r="L33" s="3">
        <v>304</v>
      </c>
      <c r="M33" s="3">
        <v>22</v>
      </c>
      <c r="N33" s="3">
        <v>18797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7445</v>
      </c>
      <c r="E34" s="3">
        <v>5027</v>
      </c>
      <c r="F34" s="3">
        <v>2418</v>
      </c>
      <c r="G34" s="3">
        <v>1814</v>
      </c>
      <c r="H34" s="3">
        <v>2942</v>
      </c>
      <c r="I34" s="3">
        <v>694</v>
      </c>
      <c r="J34" s="3">
        <v>104</v>
      </c>
      <c r="K34" s="3">
        <v>203</v>
      </c>
      <c r="L34" s="3">
        <v>18</v>
      </c>
      <c r="M34" s="3">
        <v>0</v>
      </c>
      <c r="N34" s="3">
        <v>1670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1653</v>
      </c>
      <c r="E35" s="3">
        <v>1436</v>
      </c>
      <c r="F35" s="3">
        <v>217</v>
      </c>
      <c r="G35" s="3">
        <v>514</v>
      </c>
      <c r="H35" s="3">
        <v>275</v>
      </c>
      <c r="I35" s="3">
        <v>50</v>
      </c>
      <c r="J35" s="3">
        <v>66</v>
      </c>
      <c r="K35" s="3">
        <v>10</v>
      </c>
      <c r="L35" s="3">
        <v>22</v>
      </c>
      <c r="M35" s="3">
        <v>0</v>
      </c>
      <c r="N35" s="3">
        <v>716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7446</v>
      </c>
      <c r="E36" s="3">
        <v>5231</v>
      </c>
      <c r="F36" s="3">
        <v>2215</v>
      </c>
      <c r="G36" s="3">
        <v>2088</v>
      </c>
      <c r="H36" s="3">
        <v>2756</v>
      </c>
      <c r="I36" s="3">
        <v>554</v>
      </c>
      <c r="J36" s="3">
        <v>132</v>
      </c>
      <c r="K36" s="3">
        <v>308</v>
      </c>
      <c r="L36" s="3">
        <v>38</v>
      </c>
      <c r="M36" s="3">
        <v>0</v>
      </c>
      <c r="N36" s="3">
        <v>1570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14536</v>
      </c>
      <c r="E37" s="3">
        <v>8002</v>
      </c>
      <c r="F37" s="3">
        <v>6534</v>
      </c>
      <c r="G37" s="3">
        <v>2496</v>
      </c>
      <c r="H37" s="3">
        <v>5001</v>
      </c>
      <c r="I37" s="3">
        <v>426</v>
      </c>
      <c r="J37" s="3">
        <v>380</v>
      </c>
      <c r="K37" s="3">
        <v>232</v>
      </c>
      <c r="L37" s="3">
        <v>401</v>
      </c>
      <c r="M37" s="3">
        <v>8</v>
      </c>
      <c r="N37" s="3">
        <v>5592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47044</v>
      </c>
      <c r="E38" s="3">
        <f>E39-E26-E27-E28-E29-E30-E31-E32-E33-E34-E35-E36-E37</f>
        <v>31126</v>
      </c>
      <c r="F38" s="3">
        <f t="shared" ref="F38:N38" si="5">F39-F26-F27-F28-F29-F30-F31-F32-F33-F34-F35-F36-F37</f>
        <v>15918</v>
      </c>
      <c r="G38" s="3">
        <f t="shared" si="5"/>
        <v>9819</v>
      </c>
      <c r="H38" s="3">
        <f t="shared" si="5"/>
        <v>18129</v>
      </c>
      <c r="I38" s="3">
        <f t="shared" si="5"/>
        <v>2005</v>
      </c>
      <c r="J38" s="3">
        <f t="shared" si="5"/>
        <v>1217</v>
      </c>
      <c r="K38" s="3">
        <f t="shared" si="5"/>
        <v>1207</v>
      </c>
      <c r="L38" s="3">
        <f t="shared" si="5"/>
        <v>629</v>
      </c>
      <c r="M38" s="3">
        <f t="shared" si="5"/>
        <v>34</v>
      </c>
      <c r="N38" s="3">
        <f t="shared" si="5"/>
        <v>14004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314895</v>
      </c>
      <c r="E39" s="3">
        <v>213046</v>
      </c>
      <c r="F39" s="3">
        <v>101849</v>
      </c>
      <c r="G39" s="3">
        <v>71772</v>
      </c>
      <c r="H39" s="3">
        <v>119973</v>
      </c>
      <c r="I39" s="3">
        <v>22037</v>
      </c>
      <c r="J39" s="3">
        <v>5867</v>
      </c>
      <c r="K39" s="3">
        <v>8325</v>
      </c>
      <c r="L39" s="3">
        <v>2428</v>
      </c>
      <c r="M39" s="3">
        <v>126</v>
      </c>
      <c r="N39" s="3">
        <v>84367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85537</v>
      </c>
      <c r="E40" s="3">
        <v>48731</v>
      </c>
      <c r="F40" s="3">
        <v>36806</v>
      </c>
      <c r="G40" s="3">
        <v>7376</v>
      </c>
      <c r="H40" s="3">
        <v>43638</v>
      </c>
      <c r="I40" s="3">
        <v>11371</v>
      </c>
      <c r="J40" s="3">
        <v>1831</v>
      </c>
      <c r="K40" s="3">
        <v>438</v>
      </c>
      <c r="L40" s="3">
        <v>377</v>
      </c>
      <c r="M40" s="3">
        <v>116</v>
      </c>
      <c r="N40" s="3">
        <v>20390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15026</v>
      </c>
      <c r="E41" s="3">
        <v>8623</v>
      </c>
      <c r="F41" s="3">
        <v>6403</v>
      </c>
      <c r="G41" s="3">
        <v>1688</v>
      </c>
      <c r="H41" s="3">
        <v>7000</v>
      </c>
      <c r="I41" s="3">
        <v>2614</v>
      </c>
      <c r="J41" s="3">
        <v>383</v>
      </c>
      <c r="K41" s="3">
        <v>85</v>
      </c>
      <c r="L41" s="3">
        <v>54</v>
      </c>
      <c r="M41" s="3">
        <v>35</v>
      </c>
      <c r="N41" s="3">
        <v>3167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2728</v>
      </c>
      <c r="E42" s="3">
        <f>E43-E40-E41</f>
        <v>1501</v>
      </c>
      <c r="F42" s="3">
        <f t="shared" ref="F42:N42" si="6">F43-F40-F41</f>
        <v>1227</v>
      </c>
      <c r="G42" s="3">
        <f t="shared" si="6"/>
        <v>232</v>
      </c>
      <c r="H42" s="3">
        <f t="shared" si="6"/>
        <v>679</v>
      </c>
      <c r="I42" s="3">
        <f t="shared" si="6"/>
        <v>190</v>
      </c>
      <c r="J42" s="3">
        <f t="shared" si="6"/>
        <v>141</v>
      </c>
      <c r="K42" s="3">
        <f t="shared" si="6"/>
        <v>113</v>
      </c>
      <c r="L42" s="3">
        <f t="shared" si="6"/>
        <v>13</v>
      </c>
      <c r="M42" s="3">
        <f t="shared" si="6"/>
        <v>456</v>
      </c>
      <c r="N42" s="3">
        <f t="shared" si="6"/>
        <v>904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103291</v>
      </c>
      <c r="E43" s="3">
        <v>58855</v>
      </c>
      <c r="F43" s="3">
        <v>44436</v>
      </c>
      <c r="G43" s="3">
        <v>9296</v>
      </c>
      <c r="H43" s="3">
        <v>51317</v>
      </c>
      <c r="I43" s="3">
        <v>14175</v>
      </c>
      <c r="J43" s="3">
        <v>2355</v>
      </c>
      <c r="K43" s="3">
        <v>636</v>
      </c>
      <c r="L43" s="3">
        <v>444</v>
      </c>
      <c r="M43" s="3">
        <v>607</v>
      </c>
      <c r="N43" s="3">
        <v>24461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4911</v>
      </c>
      <c r="E44" s="3">
        <v>2975</v>
      </c>
      <c r="F44" s="3">
        <v>1936</v>
      </c>
      <c r="G44" s="3">
        <v>698</v>
      </c>
      <c r="H44" s="3">
        <v>709</v>
      </c>
      <c r="I44" s="3">
        <v>477</v>
      </c>
      <c r="J44" s="3">
        <v>90</v>
      </c>
      <c r="K44" s="3">
        <v>24</v>
      </c>
      <c r="L44" s="3">
        <v>29</v>
      </c>
      <c r="M44" s="3">
        <v>2</v>
      </c>
      <c r="N44" s="3">
        <v>2882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5368</v>
      </c>
      <c r="E45" s="3">
        <f>E46-E44</f>
        <v>4107</v>
      </c>
      <c r="F45" s="3">
        <f t="shared" ref="F45:N45" si="7">F46-F44</f>
        <v>1261</v>
      </c>
      <c r="G45" s="3">
        <f t="shared" si="7"/>
        <v>1635</v>
      </c>
      <c r="H45" s="3">
        <f t="shared" si="7"/>
        <v>665</v>
      </c>
      <c r="I45" s="3">
        <f t="shared" si="7"/>
        <v>258</v>
      </c>
      <c r="J45" s="3">
        <f t="shared" si="7"/>
        <v>299</v>
      </c>
      <c r="K45" s="3">
        <f t="shared" si="7"/>
        <v>181</v>
      </c>
      <c r="L45" s="3">
        <f t="shared" si="7"/>
        <v>127</v>
      </c>
      <c r="M45" s="3">
        <f t="shared" si="7"/>
        <v>6</v>
      </c>
      <c r="N45" s="3">
        <f t="shared" si="7"/>
        <v>2197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10279</v>
      </c>
      <c r="E46" s="3">
        <v>7082</v>
      </c>
      <c r="F46" s="3">
        <v>3197</v>
      </c>
      <c r="G46" s="3">
        <v>2333</v>
      </c>
      <c r="H46" s="3">
        <v>1374</v>
      </c>
      <c r="I46" s="3">
        <v>735</v>
      </c>
      <c r="J46" s="3">
        <v>389</v>
      </c>
      <c r="K46" s="3">
        <v>205</v>
      </c>
      <c r="L46" s="3">
        <v>156</v>
      </c>
      <c r="M46" s="3">
        <v>8</v>
      </c>
      <c r="N46" s="3">
        <v>5079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1667</v>
      </c>
      <c r="E47" s="3">
        <v>1036</v>
      </c>
      <c r="F47" s="3">
        <v>631</v>
      </c>
      <c r="G47" s="3">
        <v>81</v>
      </c>
      <c r="H47" s="3">
        <v>414</v>
      </c>
      <c r="I47" s="3">
        <v>88</v>
      </c>
      <c r="J47" s="3">
        <v>13</v>
      </c>
      <c r="K47" s="3">
        <v>3</v>
      </c>
      <c r="L47" s="3">
        <v>4</v>
      </c>
      <c r="M47" s="3">
        <v>1</v>
      </c>
      <c r="N47" s="3">
        <v>1063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9730507</v>
      </c>
      <c r="E48" s="3">
        <f>E47+E46+E43+E39+E25+E18</f>
        <v>4566861</v>
      </c>
      <c r="F48" s="3">
        <f t="shared" ref="F48:N48" si="8">F47+F46+F43+F39+F25+F18</f>
        <v>5163646</v>
      </c>
      <c r="G48" s="3">
        <f t="shared" si="8"/>
        <v>617445</v>
      </c>
      <c r="H48" s="3">
        <f t="shared" si="8"/>
        <v>6898413</v>
      </c>
      <c r="I48" s="3">
        <f t="shared" si="8"/>
        <v>385207</v>
      </c>
      <c r="J48" s="3">
        <f t="shared" si="8"/>
        <v>59892</v>
      </c>
      <c r="K48" s="3">
        <f t="shared" si="8"/>
        <v>70051</v>
      </c>
      <c r="L48" s="3">
        <f t="shared" si="8"/>
        <v>15808</v>
      </c>
      <c r="M48" s="3">
        <f t="shared" si="8"/>
        <v>40293</v>
      </c>
      <c r="N48" s="3">
        <f t="shared" si="8"/>
        <v>1643398</v>
      </c>
      <c r="O48" s="7" t="s">
        <v>64</v>
      </c>
    </row>
    <row r="49" spans="1:14" x14ac:dyDescent="0.3">
      <c r="A49" s="20" t="s">
        <v>66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3.6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</sheetData>
  <mergeCells count="47">
    <mergeCell ref="A49:N5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2018-08-28T08:31:25Z</cp:lastPrinted>
  <dcterms:created xsi:type="dcterms:W3CDTF">2018-08-16T06:57:31Z</dcterms:created>
  <dcterms:modified xsi:type="dcterms:W3CDTF">2019-11-21T06:53:01Z</dcterms:modified>
</cp:coreProperties>
</file>