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E17" i="2"/>
  <c r="D17" i="2" s="1"/>
  <c r="E15" i="2"/>
  <c r="D15" i="2" s="1"/>
  <c r="D24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<sst xmlns="http://schemas.openxmlformats.org/spreadsheetml/2006/main" count="112" uniqueCount="67">
  <si>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</si>
  <si>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</si>
  <si>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</si>
  <si>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</si>
  <si>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</si>
  <si>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</si>
  <si>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</si>
  <si>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</si>
  <si>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</si>
  <si>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</si>
  <si>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</si>
  <si>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</si>
  <si>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</si>
  <si>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</si>
  <si>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</si>
  <si>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</si>
  <si>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</si>
  <si>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</si>
  <si>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</si>
  <si>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</si>
  <si>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</si>
  <si>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</si>
  <si>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</si>
  <si>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</si>
  <si>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</si>
  <si>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</si>
  <si>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</si>
  <si>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</si>
  <si>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</si>
  <si>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</si>
  <si>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</si>
  <si>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</si>
  <si>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</si>
  <si>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</si>
  <si>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</si>
  <si>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</si>
  <si>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</si>
  <si>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</si>
  <si>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</si>
  <si>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</si>
  <si>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</si>
  <si>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</si>
  <si>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</si>
  <si>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</si>
  <si>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</si>
  <si>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</si>
  <si>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</si>
  <si>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</si>
  <si>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</si>
  <si>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</si>
  <si>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</si>
  <si>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</si>
  <si>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</si>
  <si>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</si>
  <si>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</si>
  <si>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</si>
  <si>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</si>
  <si>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</si>
  <si>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</si>
  <si>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</si>
  <si>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</si>
  <si>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</si>
  <si>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</si>
  <si>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</si>
  <si>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</si>
  <si>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108年11月來臺旅客人次－按性別及來臺目的分
Table 1-4  Visitor Arrivals by Gender and by Purpose of Visit,
November,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</si>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</sst>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Q43" sqref="Q43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141214</v>
      </c>
      <c r="E3" s="3">
        <v>63105</v>
      </c>
      <c r="F3" s="3">
        <v>78109</v>
      </c>
      <c r="G3" s="3">
        <v>7672</v>
      </c>
      <c r="H3" s="3">
        <v>121908</v>
      </c>
      <c r="I3" s="3">
        <v>4220</v>
      </c>
      <c r="J3" s="3">
        <v>860</v>
      </c>
      <c r="K3" s="3">
        <v>233</v>
      </c>
      <c r="L3" s="3">
        <v>27</v>
      </c>
      <c r="M3" s="3">
        <v>690</v>
      </c>
      <c r="N3" s="3">
        <v>5604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96933</v>
      </c>
      <c r="E4" s="3">
        <v>41303</v>
      </c>
      <c r="F4" s="3">
        <v>55630</v>
      </c>
      <c r="G4" s="3">
        <v>1434</v>
      </c>
      <c r="H4" s="3">
        <v>53992</v>
      </c>
      <c r="I4" s="3">
        <v>3932</v>
      </c>
      <c r="J4" s="3">
        <v>52</v>
      </c>
      <c r="K4" s="3">
        <v>1439</v>
      </c>
      <c r="L4" s="3">
        <v>7</v>
      </c>
      <c r="M4" s="3">
        <v>5049</v>
      </c>
      <c r="N4" s="3">
        <v>31028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216968</v>
      </c>
      <c r="E5" s="3">
        <v>111822</v>
      </c>
      <c r="F5" s="3">
        <v>105146</v>
      </c>
      <c r="G5" s="3">
        <v>22591</v>
      </c>
      <c r="H5" s="3">
        <v>177804</v>
      </c>
      <c r="I5" s="3">
        <v>1429</v>
      </c>
      <c r="J5" s="3">
        <v>1544</v>
      </c>
      <c r="K5" s="3">
        <v>505</v>
      </c>
      <c r="L5" s="3">
        <v>151</v>
      </c>
      <c r="M5" s="3">
        <v>19</v>
      </c>
      <c r="N5" s="3">
        <v>12925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139176</v>
      </c>
      <c r="E6" s="3">
        <v>58493</v>
      </c>
      <c r="F6" s="3">
        <v>80683</v>
      </c>
      <c r="G6" s="3">
        <v>5317</v>
      </c>
      <c r="H6" s="3">
        <v>118336</v>
      </c>
      <c r="I6" s="3">
        <v>1675</v>
      </c>
      <c r="J6" s="3">
        <v>1043</v>
      </c>
      <c r="K6" s="3">
        <v>582</v>
      </c>
      <c r="L6" s="3">
        <v>289</v>
      </c>
      <c r="M6" s="3">
        <v>6</v>
      </c>
      <c r="N6" s="3">
        <v>11928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3638</v>
      </c>
      <c r="E7" s="3">
        <v>2978</v>
      </c>
      <c r="F7" s="3">
        <v>660</v>
      </c>
      <c r="G7" s="3">
        <v>1201</v>
      </c>
      <c r="H7" s="3">
        <v>535</v>
      </c>
      <c r="I7" s="3">
        <v>83</v>
      </c>
      <c r="J7" s="3">
        <v>377</v>
      </c>
      <c r="K7" s="3">
        <v>34</v>
      </c>
      <c r="L7" s="3">
        <v>30</v>
      </c>
      <c r="M7" s="3">
        <v>4</v>
      </c>
      <c r="N7" s="3">
        <v>1374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2201</v>
      </c>
      <c r="E8" s="3">
        <v>1652</v>
      </c>
      <c r="F8" s="3">
        <v>549</v>
      </c>
      <c r="G8" s="3">
        <v>762</v>
      </c>
      <c r="H8" s="3">
        <v>731</v>
      </c>
      <c r="I8" s="3">
        <v>75</v>
      </c>
      <c r="J8" s="3">
        <v>175</v>
      </c>
      <c r="K8" s="3">
        <v>24</v>
      </c>
      <c r="L8" s="3">
        <v>9</v>
      </c>
      <c r="M8" s="3">
        <v>2</v>
      </c>
      <c r="N8" s="3">
        <v>423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63090</v>
      </c>
      <c r="E9" s="3">
        <v>28919</v>
      </c>
      <c r="F9" s="3">
        <v>34171</v>
      </c>
      <c r="G9" s="3">
        <v>2021</v>
      </c>
      <c r="H9" s="3">
        <v>52376</v>
      </c>
      <c r="I9" s="3">
        <v>1593</v>
      </c>
      <c r="J9" s="3">
        <v>660</v>
      </c>
      <c r="K9" s="3">
        <v>169</v>
      </c>
      <c r="L9" s="3">
        <v>118</v>
      </c>
      <c r="M9" s="3">
        <v>124</v>
      </c>
      <c r="N9" s="3">
        <v>6029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57114</v>
      </c>
      <c r="E10" s="3">
        <v>27824</v>
      </c>
      <c r="F10" s="3">
        <v>29290</v>
      </c>
      <c r="G10" s="3">
        <v>4309</v>
      </c>
      <c r="H10" s="3">
        <v>46690</v>
      </c>
      <c r="I10" s="3">
        <v>1546</v>
      </c>
      <c r="J10" s="3">
        <v>583</v>
      </c>
      <c r="K10" s="3">
        <v>271</v>
      </c>
      <c r="L10" s="3">
        <v>65</v>
      </c>
      <c r="M10" s="3">
        <v>19</v>
      </c>
      <c r="N10" s="3">
        <v>3631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19445</v>
      </c>
      <c r="E11" s="3">
        <v>9614</v>
      </c>
      <c r="F11" s="3">
        <v>9831</v>
      </c>
      <c r="G11" s="3">
        <v>561</v>
      </c>
      <c r="H11" s="3">
        <v>5299</v>
      </c>
      <c r="I11" s="3">
        <v>616</v>
      </c>
      <c r="J11" s="3">
        <v>397</v>
      </c>
      <c r="K11" s="3">
        <v>137</v>
      </c>
      <c r="L11" s="3">
        <v>80</v>
      </c>
      <c r="M11" s="3">
        <v>60</v>
      </c>
      <c r="N11" s="3">
        <v>12295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47839</v>
      </c>
      <c r="E12" s="3">
        <v>19029</v>
      </c>
      <c r="F12" s="3">
        <v>28810</v>
      </c>
      <c r="G12" s="3">
        <v>850</v>
      </c>
      <c r="H12" s="3">
        <v>30628</v>
      </c>
      <c r="I12" s="3">
        <v>1241</v>
      </c>
      <c r="J12" s="3">
        <v>535</v>
      </c>
      <c r="K12" s="3">
        <v>162</v>
      </c>
      <c r="L12" s="3">
        <v>31</v>
      </c>
      <c r="M12" s="3">
        <v>95</v>
      </c>
      <c r="N12" s="3">
        <v>14297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39931</v>
      </c>
      <c r="E13" s="3">
        <v>14592</v>
      </c>
      <c r="F13" s="3">
        <v>25339</v>
      </c>
      <c r="G13" s="3">
        <v>1007</v>
      </c>
      <c r="H13" s="3">
        <v>30294</v>
      </c>
      <c r="I13" s="3">
        <v>597</v>
      </c>
      <c r="J13" s="3">
        <v>447</v>
      </c>
      <c r="K13" s="3">
        <v>227</v>
      </c>
      <c r="L13" s="3">
        <v>98</v>
      </c>
      <c r="M13" s="3">
        <v>11</v>
      </c>
      <c r="N13" s="3">
        <v>7250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32263</v>
      </c>
      <c r="E14" s="3">
        <v>14117</v>
      </c>
      <c r="F14" s="3">
        <v>18146</v>
      </c>
      <c r="G14" s="3">
        <v>841</v>
      </c>
      <c r="H14" s="3">
        <v>12883</v>
      </c>
      <c r="I14" s="3">
        <v>1894</v>
      </c>
      <c r="J14" s="3">
        <v>361</v>
      </c>
      <c r="K14" s="3">
        <v>276</v>
      </c>
      <c r="L14" s="3">
        <v>39</v>
      </c>
      <c r="M14" s="3">
        <v>29</v>
      </c>
      <c r="N14" s="3">
        <v>15940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3068</v>
      </c>
      <c r="E15" s="3">
        <f t="shared" ref="E15" si="1">E16-E9-E10-E11-E12-E13-E14</f>
        <v>1562</v>
      </c>
      <c r="F15" s="3">
        <f t="shared" ref="F15:N15" si="2">F16-F9-F10-F11-F12-F13-F14</f>
        <v>1506</v>
      </c>
      <c r="G15" s="3">
        <f t="shared" si="2"/>
        <v>143</v>
      </c>
      <c r="H15" s="3">
        <f t="shared" si="2"/>
        <v>1626</v>
      </c>
      <c r="I15" s="3">
        <f t="shared" si="2"/>
        <v>164</v>
      </c>
      <c r="J15" s="3">
        <f t="shared" si="2"/>
        <v>86</v>
      </c>
      <c r="K15" s="3">
        <f t="shared" si="2"/>
        <v>38</v>
      </c>
      <c r="L15" s="3">
        <f t="shared" si="2"/>
        <v>7</v>
      </c>
      <c r="M15" s="3">
        <f t="shared" si="2"/>
        <v>110</v>
      </c>
      <c r="N15" s="3">
        <f t="shared" si="2"/>
        <v>894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262750</v>
      </c>
      <c r="E16" s="3">
        <v>115657</v>
      </c>
      <c r="F16" s="3">
        <v>147093</v>
      </c>
      <c r="G16" s="3">
        <v>9732</v>
      </c>
      <c r="H16" s="3">
        <v>179796</v>
      </c>
      <c r="I16" s="3">
        <v>7651</v>
      </c>
      <c r="J16" s="3">
        <v>3069</v>
      </c>
      <c r="K16" s="3">
        <v>1280</v>
      </c>
      <c r="L16" s="3">
        <v>438</v>
      </c>
      <c r="M16" s="3">
        <v>448</v>
      </c>
      <c r="N16" s="3">
        <v>60336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1857</v>
      </c>
      <c r="E17" s="3">
        <f>E18-E16-E3-E4-E5-E6-E7-E8</f>
        <v>1193</v>
      </c>
      <c r="F17" s="3">
        <f t="shared" ref="F17:N17" si="3">F18-F16-F3-F4-F5-F6-F7-F8</f>
        <v>664</v>
      </c>
      <c r="G17" s="3">
        <f t="shared" si="3"/>
        <v>366</v>
      </c>
      <c r="H17" s="3">
        <f t="shared" si="3"/>
        <v>721</v>
      </c>
      <c r="I17" s="3">
        <f t="shared" si="3"/>
        <v>98</v>
      </c>
      <c r="J17" s="3">
        <f t="shared" si="3"/>
        <v>203</v>
      </c>
      <c r="K17" s="3">
        <f t="shared" si="3"/>
        <v>51</v>
      </c>
      <c r="L17" s="3">
        <f t="shared" si="3"/>
        <v>32</v>
      </c>
      <c r="M17" s="3">
        <f t="shared" si="3"/>
        <v>15</v>
      </c>
      <c r="N17" s="3">
        <f t="shared" si="3"/>
        <v>371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864737</v>
      </c>
      <c r="E18" s="3">
        <v>396203</v>
      </c>
      <c r="F18" s="3">
        <v>468534</v>
      </c>
      <c r="G18" s="3">
        <v>49075</v>
      </c>
      <c r="H18" s="3">
        <v>653823</v>
      </c>
      <c r="I18" s="3">
        <v>19163</v>
      </c>
      <c r="J18" s="3">
        <v>7323</v>
      </c>
      <c r="K18" s="3">
        <v>4148</v>
      </c>
      <c r="L18" s="3">
        <v>983</v>
      </c>
      <c r="M18" s="3">
        <v>6233</v>
      </c>
      <c r="N18" s="3">
        <v>123989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14024</v>
      </c>
      <c r="E19" s="3">
        <v>7485</v>
      </c>
      <c r="F19" s="3">
        <v>6539</v>
      </c>
      <c r="G19" s="3">
        <v>955</v>
      </c>
      <c r="H19" s="3">
        <v>8485</v>
      </c>
      <c r="I19" s="3">
        <v>1715</v>
      </c>
      <c r="J19" s="3">
        <v>173</v>
      </c>
      <c r="K19" s="3">
        <v>38</v>
      </c>
      <c r="L19" s="3">
        <v>7</v>
      </c>
      <c r="M19" s="3">
        <v>20</v>
      </c>
      <c r="N19" s="3">
        <v>2631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59507</v>
      </c>
      <c r="E20" s="3">
        <v>35033</v>
      </c>
      <c r="F20" s="3">
        <v>24474</v>
      </c>
      <c r="G20" s="3">
        <v>9370</v>
      </c>
      <c r="H20" s="3">
        <v>25153</v>
      </c>
      <c r="I20" s="3">
        <v>14838</v>
      </c>
      <c r="J20" s="3">
        <v>816</v>
      </c>
      <c r="K20" s="3">
        <v>277</v>
      </c>
      <c r="L20" s="3">
        <v>40</v>
      </c>
      <c r="M20" s="3">
        <v>59</v>
      </c>
      <c r="N20" s="3">
        <v>8954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316</v>
      </c>
      <c r="E21" s="3">
        <v>201</v>
      </c>
      <c r="F21" s="3">
        <v>115</v>
      </c>
      <c r="G21" s="3">
        <v>88</v>
      </c>
      <c r="H21" s="3">
        <v>81</v>
      </c>
      <c r="I21" s="3">
        <v>17</v>
      </c>
      <c r="J21" s="3">
        <v>36</v>
      </c>
      <c r="K21" s="3">
        <v>12</v>
      </c>
      <c r="L21" s="3">
        <v>2</v>
      </c>
      <c r="M21" s="3">
        <v>0</v>
      </c>
      <c r="N21" s="3">
        <v>80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431</v>
      </c>
      <c r="E22" s="3">
        <v>278</v>
      </c>
      <c r="F22" s="3">
        <v>153</v>
      </c>
      <c r="G22" s="3">
        <v>110</v>
      </c>
      <c r="H22" s="3">
        <v>135</v>
      </c>
      <c r="I22" s="3">
        <v>27</v>
      </c>
      <c r="J22" s="3">
        <v>28</v>
      </c>
      <c r="K22" s="3">
        <v>7</v>
      </c>
      <c r="L22" s="3">
        <v>1</v>
      </c>
      <c r="M22" s="3">
        <v>0</v>
      </c>
      <c r="N22" s="3">
        <v>123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120</v>
      </c>
      <c r="E23" s="3">
        <v>83</v>
      </c>
      <c r="F23" s="3">
        <v>37</v>
      </c>
      <c r="G23" s="3">
        <v>22</v>
      </c>
      <c r="H23" s="3">
        <v>25</v>
      </c>
      <c r="I23" s="3">
        <v>6</v>
      </c>
      <c r="J23" s="3">
        <v>8</v>
      </c>
      <c r="K23" s="3">
        <v>0</v>
      </c>
      <c r="L23" s="3">
        <v>1</v>
      </c>
      <c r="M23" s="3">
        <v>0</v>
      </c>
      <c r="N23" s="3">
        <v>58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1148</v>
      </c>
      <c r="E24" s="3">
        <f>E25-E19-E20-E21-E22-E23</f>
        <v>675</v>
      </c>
      <c r="F24" s="3">
        <f t="shared" ref="F24:N24" si="4">F25-F19-F20-F21-F22-F23</f>
        <v>473</v>
      </c>
      <c r="G24" s="3">
        <f t="shared" si="4"/>
        <v>163</v>
      </c>
      <c r="H24" s="3">
        <f t="shared" si="4"/>
        <v>315</v>
      </c>
      <c r="I24" s="3">
        <f t="shared" si="4"/>
        <v>79</v>
      </c>
      <c r="J24" s="3">
        <f t="shared" si="4"/>
        <v>91</v>
      </c>
      <c r="K24" s="3">
        <f t="shared" si="4"/>
        <v>26</v>
      </c>
      <c r="L24" s="3">
        <f t="shared" si="4"/>
        <v>33</v>
      </c>
      <c r="M24" s="3">
        <f t="shared" si="4"/>
        <v>0</v>
      </c>
      <c r="N24" s="3">
        <f t="shared" si="4"/>
        <v>441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75546</v>
      </c>
      <c r="E25" s="3">
        <v>43755</v>
      </c>
      <c r="F25" s="3">
        <v>31791</v>
      </c>
      <c r="G25" s="3">
        <v>10708</v>
      </c>
      <c r="H25" s="3">
        <v>34194</v>
      </c>
      <c r="I25" s="3">
        <v>16682</v>
      </c>
      <c r="J25" s="3">
        <v>1152</v>
      </c>
      <c r="K25" s="3">
        <v>360</v>
      </c>
      <c r="L25" s="3">
        <v>84</v>
      </c>
      <c r="M25" s="3">
        <v>79</v>
      </c>
      <c r="N25" s="3">
        <v>12287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965</v>
      </c>
      <c r="E26" s="3">
        <v>671</v>
      </c>
      <c r="F26" s="3">
        <v>294</v>
      </c>
      <c r="G26" s="3">
        <v>283</v>
      </c>
      <c r="H26" s="3">
        <v>412</v>
      </c>
      <c r="I26" s="3">
        <v>33</v>
      </c>
      <c r="J26" s="3">
        <v>27</v>
      </c>
      <c r="K26" s="3">
        <v>50</v>
      </c>
      <c r="L26" s="3">
        <v>4</v>
      </c>
      <c r="M26" s="3">
        <v>0</v>
      </c>
      <c r="N26" s="3">
        <v>156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5389</v>
      </c>
      <c r="E27" s="3">
        <v>3595</v>
      </c>
      <c r="F27" s="3">
        <v>1794</v>
      </c>
      <c r="G27" s="3">
        <v>1241</v>
      </c>
      <c r="H27" s="3">
        <v>2094</v>
      </c>
      <c r="I27" s="3">
        <v>364</v>
      </c>
      <c r="J27" s="3">
        <v>128</v>
      </c>
      <c r="K27" s="3">
        <v>333</v>
      </c>
      <c r="L27" s="3">
        <v>34</v>
      </c>
      <c r="M27" s="3">
        <v>0</v>
      </c>
      <c r="N27" s="3">
        <v>1195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6812</v>
      </c>
      <c r="E28" s="3">
        <v>4905</v>
      </c>
      <c r="F28" s="3">
        <v>1907</v>
      </c>
      <c r="G28" s="3">
        <v>2110</v>
      </c>
      <c r="H28" s="3">
        <v>3068</v>
      </c>
      <c r="I28" s="3">
        <v>294</v>
      </c>
      <c r="J28" s="3">
        <v>180</v>
      </c>
      <c r="K28" s="3">
        <v>252</v>
      </c>
      <c r="L28" s="3">
        <v>16</v>
      </c>
      <c r="M28" s="3">
        <v>2</v>
      </c>
      <c r="N28" s="3">
        <v>890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2022</v>
      </c>
      <c r="E29" s="3">
        <v>1542</v>
      </c>
      <c r="F29" s="3">
        <v>480</v>
      </c>
      <c r="G29" s="3">
        <v>737</v>
      </c>
      <c r="H29" s="3">
        <v>622</v>
      </c>
      <c r="I29" s="3">
        <v>92</v>
      </c>
      <c r="J29" s="3">
        <v>75</v>
      </c>
      <c r="K29" s="3">
        <v>67</v>
      </c>
      <c r="L29" s="3">
        <v>32</v>
      </c>
      <c r="M29" s="3">
        <v>0</v>
      </c>
      <c r="N29" s="3">
        <v>397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3090</v>
      </c>
      <c r="E30" s="3">
        <v>2139</v>
      </c>
      <c r="F30" s="3">
        <v>951</v>
      </c>
      <c r="G30" s="3">
        <v>915</v>
      </c>
      <c r="H30" s="3">
        <v>1404</v>
      </c>
      <c r="I30" s="3">
        <v>102</v>
      </c>
      <c r="J30" s="3">
        <v>83</v>
      </c>
      <c r="K30" s="3">
        <v>85</v>
      </c>
      <c r="L30" s="3">
        <v>9</v>
      </c>
      <c r="M30" s="3">
        <v>2</v>
      </c>
      <c r="N30" s="3">
        <v>490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1165</v>
      </c>
      <c r="E31" s="3">
        <v>833</v>
      </c>
      <c r="F31" s="3">
        <v>332</v>
      </c>
      <c r="G31" s="3">
        <v>307</v>
      </c>
      <c r="H31" s="3">
        <v>535</v>
      </c>
      <c r="I31" s="3">
        <v>73</v>
      </c>
      <c r="J31" s="3">
        <v>29</v>
      </c>
      <c r="K31" s="3">
        <v>20</v>
      </c>
      <c r="L31" s="3">
        <v>6</v>
      </c>
      <c r="M31" s="3">
        <v>0</v>
      </c>
      <c r="N31" s="3">
        <v>195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1579</v>
      </c>
      <c r="E32" s="3">
        <v>1095</v>
      </c>
      <c r="F32" s="3">
        <v>484</v>
      </c>
      <c r="G32" s="3">
        <v>345</v>
      </c>
      <c r="H32" s="3">
        <v>689</v>
      </c>
      <c r="I32" s="3">
        <v>103</v>
      </c>
      <c r="J32" s="3">
        <v>40</v>
      </c>
      <c r="K32" s="3">
        <v>66</v>
      </c>
      <c r="L32" s="3">
        <v>22</v>
      </c>
      <c r="M32" s="3">
        <v>2</v>
      </c>
      <c r="N32" s="3">
        <v>312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7293</v>
      </c>
      <c r="E33" s="3">
        <v>4824</v>
      </c>
      <c r="F33" s="3">
        <v>2469</v>
      </c>
      <c r="G33" s="3">
        <v>1509</v>
      </c>
      <c r="H33" s="3">
        <v>3377</v>
      </c>
      <c r="I33" s="3">
        <v>349</v>
      </c>
      <c r="J33" s="3">
        <v>223</v>
      </c>
      <c r="K33" s="3">
        <v>38</v>
      </c>
      <c r="L33" s="3">
        <v>28</v>
      </c>
      <c r="M33" s="3">
        <v>8</v>
      </c>
      <c r="N33" s="3">
        <v>1761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905</v>
      </c>
      <c r="E34" s="3">
        <v>613</v>
      </c>
      <c r="F34" s="3">
        <v>292</v>
      </c>
      <c r="G34" s="3">
        <v>218</v>
      </c>
      <c r="H34" s="3">
        <v>451</v>
      </c>
      <c r="I34" s="3">
        <v>52</v>
      </c>
      <c r="J34" s="3">
        <v>18</v>
      </c>
      <c r="K34" s="3">
        <v>37</v>
      </c>
      <c r="L34" s="3">
        <v>5</v>
      </c>
      <c r="M34" s="3">
        <v>0</v>
      </c>
      <c r="N34" s="3">
        <v>124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190</v>
      </c>
      <c r="E35" s="3">
        <v>165</v>
      </c>
      <c r="F35" s="3">
        <v>25</v>
      </c>
      <c r="G35" s="3">
        <v>43</v>
      </c>
      <c r="H35" s="3">
        <v>37</v>
      </c>
      <c r="I35" s="3">
        <v>4</v>
      </c>
      <c r="J35" s="3">
        <v>13</v>
      </c>
      <c r="K35" s="3">
        <v>1</v>
      </c>
      <c r="L35" s="3">
        <v>3</v>
      </c>
      <c r="M35" s="3">
        <v>0</v>
      </c>
      <c r="N35" s="3">
        <v>89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1002</v>
      </c>
      <c r="E36" s="3">
        <v>673</v>
      </c>
      <c r="F36" s="3">
        <v>329</v>
      </c>
      <c r="G36" s="3">
        <v>285</v>
      </c>
      <c r="H36" s="3">
        <v>385</v>
      </c>
      <c r="I36" s="3">
        <v>47</v>
      </c>
      <c r="J36" s="3">
        <v>51</v>
      </c>
      <c r="K36" s="3">
        <v>44</v>
      </c>
      <c r="L36" s="3">
        <v>6</v>
      </c>
      <c r="M36" s="3">
        <v>0</v>
      </c>
      <c r="N36" s="3">
        <v>184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1718</v>
      </c>
      <c r="E37" s="3">
        <v>948</v>
      </c>
      <c r="F37" s="3">
        <v>770</v>
      </c>
      <c r="G37" s="3">
        <v>293</v>
      </c>
      <c r="H37" s="3">
        <v>569</v>
      </c>
      <c r="I37" s="3">
        <v>32</v>
      </c>
      <c r="J37" s="3">
        <v>94</v>
      </c>
      <c r="K37" s="3">
        <v>12</v>
      </c>
      <c r="L37" s="3">
        <v>40</v>
      </c>
      <c r="M37" s="3">
        <v>1</v>
      </c>
      <c r="N37" s="3">
        <v>677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5835</v>
      </c>
      <c r="E38" s="3">
        <f>E39-E26-E27-E28-E29-E30-E31-E32-E33-E34-E35-E36-E37</f>
        <v>3724</v>
      </c>
      <c r="F38" s="3">
        <f t="shared" ref="F38:N38" si="5">F39-F26-F27-F28-F29-F30-F31-F32-F33-F34-F35-F36-F37</f>
        <v>2111</v>
      </c>
      <c r="G38" s="3">
        <f t="shared" si="5"/>
        <v>1163</v>
      </c>
      <c r="H38" s="3">
        <f t="shared" si="5"/>
        <v>2722</v>
      </c>
      <c r="I38" s="3">
        <f t="shared" si="5"/>
        <v>188</v>
      </c>
      <c r="J38" s="3">
        <f t="shared" si="5"/>
        <v>280</v>
      </c>
      <c r="K38" s="3">
        <f t="shared" si="5"/>
        <v>107</v>
      </c>
      <c r="L38" s="3">
        <f t="shared" si="5"/>
        <v>23</v>
      </c>
      <c r="M38" s="3">
        <f t="shared" si="5"/>
        <v>4</v>
      </c>
      <c r="N38" s="3">
        <f t="shared" si="5"/>
        <v>1348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37965</v>
      </c>
      <c r="E39" s="3">
        <v>25727</v>
      </c>
      <c r="F39" s="3">
        <v>12238</v>
      </c>
      <c r="G39" s="3">
        <v>9449</v>
      </c>
      <c r="H39" s="3">
        <v>16365</v>
      </c>
      <c r="I39" s="3">
        <v>1733</v>
      </c>
      <c r="J39" s="3">
        <v>1241</v>
      </c>
      <c r="K39" s="3">
        <v>1112</v>
      </c>
      <c r="L39" s="3">
        <v>228</v>
      </c>
      <c r="M39" s="3">
        <v>19</v>
      </c>
      <c r="N39" s="3">
        <v>7818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9030</v>
      </c>
      <c r="E40" s="3">
        <v>5039</v>
      </c>
      <c r="F40" s="3">
        <v>3991</v>
      </c>
      <c r="G40" s="3">
        <v>905</v>
      </c>
      <c r="H40" s="3">
        <v>4854</v>
      </c>
      <c r="I40" s="3">
        <v>1051</v>
      </c>
      <c r="J40" s="3">
        <v>332</v>
      </c>
      <c r="K40" s="3">
        <v>74</v>
      </c>
      <c r="L40" s="3">
        <v>38</v>
      </c>
      <c r="M40" s="3">
        <v>15</v>
      </c>
      <c r="N40" s="3">
        <v>1761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1629</v>
      </c>
      <c r="E41" s="3">
        <v>898</v>
      </c>
      <c r="F41" s="3">
        <v>731</v>
      </c>
      <c r="G41" s="3">
        <v>196</v>
      </c>
      <c r="H41" s="3">
        <v>782</v>
      </c>
      <c r="I41" s="3">
        <v>263</v>
      </c>
      <c r="J41" s="3">
        <v>66</v>
      </c>
      <c r="K41" s="3">
        <v>9</v>
      </c>
      <c r="L41" s="3">
        <v>5</v>
      </c>
      <c r="M41" s="3">
        <v>7</v>
      </c>
      <c r="N41" s="3">
        <v>301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260</v>
      </c>
      <c r="E42" s="3">
        <f>E43-E40-E41</f>
        <v>134</v>
      </c>
      <c r="F42" s="3">
        <f t="shared" ref="F42:N42" si="6">F43-F40-F41</f>
        <v>126</v>
      </c>
      <c r="G42" s="3">
        <f t="shared" si="6"/>
        <v>13</v>
      </c>
      <c r="H42" s="3">
        <f t="shared" si="6"/>
        <v>94</v>
      </c>
      <c r="I42" s="3">
        <f t="shared" si="6"/>
        <v>19</v>
      </c>
      <c r="J42" s="3">
        <f t="shared" si="6"/>
        <v>21</v>
      </c>
      <c r="K42" s="3">
        <f t="shared" si="6"/>
        <v>0</v>
      </c>
      <c r="L42" s="3">
        <f t="shared" si="6"/>
        <v>3</v>
      </c>
      <c r="M42" s="3">
        <f t="shared" si="6"/>
        <v>57</v>
      </c>
      <c r="N42" s="3">
        <f t="shared" si="6"/>
        <v>53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10919</v>
      </c>
      <c r="E43" s="3">
        <v>6071</v>
      </c>
      <c r="F43" s="3">
        <v>4848</v>
      </c>
      <c r="G43" s="3">
        <v>1114</v>
      </c>
      <c r="H43" s="3">
        <v>5730</v>
      </c>
      <c r="I43" s="3">
        <v>1333</v>
      </c>
      <c r="J43" s="3">
        <v>419</v>
      </c>
      <c r="K43" s="3">
        <v>83</v>
      </c>
      <c r="L43" s="3">
        <v>46</v>
      </c>
      <c r="M43" s="3">
        <v>79</v>
      </c>
      <c r="N43" s="3">
        <v>2115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341</v>
      </c>
      <c r="E44" s="3">
        <v>219</v>
      </c>
      <c r="F44" s="3">
        <v>122</v>
      </c>
      <c r="G44" s="3">
        <v>55</v>
      </c>
      <c r="H44" s="3">
        <v>53</v>
      </c>
      <c r="I44" s="3">
        <v>31</v>
      </c>
      <c r="J44" s="3">
        <v>30</v>
      </c>
      <c r="K44" s="3">
        <v>2</v>
      </c>
      <c r="L44" s="3">
        <v>2</v>
      </c>
      <c r="M44" s="3">
        <v>0</v>
      </c>
      <c r="N44" s="3">
        <v>168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716</v>
      </c>
      <c r="E45" s="3">
        <f>E46-E44</f>
        <v>497</v>
      </c>
      <c r="F45" s="3">
        <f t="shared" ref="F45:N45" si="7">F46-F44</f>
        <v>219</v>
      </c>
      <c r="G45" s="3">
        <f t="shared" si="7"/>
        <v>220</v>
      </c>
      <c r="H45" s="3">
        <f t="shared" si="7"/>
        <v>87</v>
      </c>
      <c r="I45" s="3">
        <f t="shared" si="7"/>
        <v>24</v>
      </c>
      <c r="J45" s="3">
        <f t="shared" si="7"/>
        <v>145</v>
      </c>
      <c r="K45" s="3">
        <f t="shared" si="7"/>
        <v>13</v>
      </c>
      <c r="L45" s="3">
        <f t="shared" si="7"/>
        <v>7</v>
      </c>
      <c r="M45" s="3">
        <f t="shared" si="7"/>
        <v>0</v>
      </c>
      <c r="N45" s="3">
        <f t="shared" si="7"/>
        <v>220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1057</v>
      </c>
      <c r="E46" s="3">
        <v>716</v>
      </c>
      <c r="F46" s="3">
        <v>341</v>
      </c>
      <c r="G46" s="3">
        <v>275</v>
      </c>
      <c r="H46" s="3">
        <v>140</v>
      </c>
      <c r="I46" s="3">
        <v>55</v>
      </c>
      <c r="J46" s="3">
        <v>175</v>
      </c>
      <c r="K46" s="3">
        <v>15</v>
      </c>
      <c r="L46" s="3">
        <v>9</v>
      </c>
      <c r="M46" s="3">
        <v>0</v>
      </c>
      <c r="N46" s="3">
        <v>388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173</v>
      </c>
      <c r="E47" s="3">
        <v>86</v>
      </c>
      <c r="F47" s="3">
        <v>87</v>
      </c>
      <c r="G47" s="3">
        <v>14</v>
      </c>
      <c r="H47" s="3">
        <v>67</v>
      </c>
      <c r="I47" s="3">
        <v>7</v>
      </c>
      <c r="J47" s="3">
        <v>8</v>
      </c>
      <c r="K47" s="3">
        <v>0</v>
      </c>
      <c r="L47" s="3">
        <v>0</v>
      </c>
      <c r="M47" s="3">
        <v>0</v>
      </c>
      <c r="N47" s="3">
        <v>77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990397</v>
      </c>
      <c r="E48" s="3">
        <f>E47+E46+E43+E39+E25+E18</f>
        <v>472558</v>
      </c>
      <c r="F48" s="3">
        <f t="shared" ref="F48:N48" si="8">F47+F46+F43+F39+F25+F18</f>
        <v>517839</v>
      </c>
      <c r="G48" s="3">
        <f t="shared" si="8"/>
        <v>70635</v>
      </c>
      <c r="H48" s="3">
        <f t="shared" si="8"/>
        <v>710319</v>
      </c>
      <c r="I48" s="3">
        <f t="shared" si="8"/>
        <v>38973</v>
      </c>
      <c r="J48" s="3">
        <f t="shared" si="8"/>
        <v>10318</v>
      </c>
      <c r="K48" s="3">
        <f t="shared" si="8"/>
        <v>5718</v>
      </c>
      <c r="L48" s="3">
        <f t="shared" si="8"/>
        <v>1350</v>
      </c>
      <c r="M48" s="3">
        <f t="shared" si="8"/>
        <v>6410</v>
      </c>
      <c r="N48" s="3">
        <f t="shared" si="8"/>
        <v>146674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2019-12-27T00:31:56Z</dcterms:modified>
</cp:coreProperties>
</file>