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1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<sst xmlns="http://schemas.openxmlformats.org/spreadsheetml/2006/main" count="112" uniqueCount="67">
  <si>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</si>
  <si>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</si>
  <si>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</si>
  <si>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</si>
  <si>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</si>
  <si>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</si>
  <si>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</si>
  <si>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</si>
  <si>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</si>
  <si>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</si>
  <si>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</si>
  <si>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</si>
  <si>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</si>
  <si>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</si>
  <si>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</si>
  <si>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</si>
  <si>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</si>
  <si>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</si>
  <si>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</si>
  <si>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</si>
  <si>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</si>
  <si>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</si>
  <si>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</si>
  <si>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</si>
  <si>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</si>
  <si>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</si>
  <si>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</si>
  <si>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</si>
  <si>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</si>
  <si>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</si>
  <si>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</si>
  <si>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</si>
  <si>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</si>
  <si>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</si>
  <si>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</si>
  <si>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</si>
  <si>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</si>
  <si>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</si>
  <si>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</si>
  <si>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</si>
  <si>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</si>
  <si>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</si>
  <si>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</si>
  <si>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</si>
  <si>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</si>
  <si>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</si>
  <si>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</si>
  <si>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</si>
  <si>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</si>
  <si>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</si>
  <si>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</si>
  <si>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</si>
  <si>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</si>
  <si>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</si>
  <si>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</si>
  <si>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</si>
  <si>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</si>
  <si>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</si>
  <si>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</si>
  <si>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</si>
  <si>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</si>
  <si>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</si>
  <si>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</si>
  <si>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</si>
  <si>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</si>
  <si>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108年1至11月來臺旅客人次－按性別及來臺目的分
Table 1-4  Visitor Arrivals by Gender and by Purpose of Visit,
January-November,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</si>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</sst>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A49" sqref="A49:N51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12" style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8.4414062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1562659</v>
      </c>
      <c r="E3" s="3">
        <v>716183</v>
      </c>
      <c r="F3" s="3">
        <v>846476</v>
      </c>
      <c r="G3" s="3">
        <v>77275</v>
      </c>
      <c r="H3" s="3">
        <v>1351476</v>
      </c>
      <c r="I3" s="3">
        <v>42358</v>
      </c>
      <c r="J3" s="3">
        <v>7170</v>
      </c>
      <c r="K3" s="3">
        <v>4166</v>
      </c>
      <c r="L3" s="3">
        <v>207</v>
      </c>
      <c r="M3" s="3">
        <v>5528</v>
      </c>
      <c r="N3" s="3">
        <v>74479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2610274</v>
      </c>
      <c r="E4" s="3">
        <v>1057829</v>
      </c>
      <c r="F4" s="3">
        <v>1552445</v>
      </c>
      <c r="G4" s="3">
        <v>14575</v>
      </c>
      <c r="H4" s="3">
        <v>1995323</v>
      </c>
      <c r="I4" s="3">
        <v>54700</v>
      </c>
      <c r="J4" s="3">
        <v>517</v>
      </c>
      <c r="K4" s="3">
        <v>27203</v>
      </c>
      <c r="L4" s="3">
        <v>79</v>
      </c>
      <c r="M4" s="3">
        <v>34405</v>
      </c>
      <c r="N4" s="3">
        <v>483472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1942602</v>
      </c>
      <c r="E5" s="3">
        <v>1003595</v>
      </c>
      <c r="F5" s="3">
        <v>939007</v>
      </c>
      <c r="G5" s="3">
        <v>228860</v>
      </c>
      <c r="H5" s="3">
        <v>1503021</v>
      </c>
      <c r="I5" s="3">
        <v>18592</v>
      </c>
      <c r="J5" s="3">
        <v>10410</v>
      </c>
      <c r="K5" s="3">
        <v>6696</v>
      </c>
      <c r="L5" s="3">
        <v>1557</v>
      </c>
      <c r="M5" s="3">
        <v>198</v>
      </c>
      <c r="N5" s="3">
        <v>173268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1081931</v>
      </c>
      <c r="E6" s="3">
        <v>471479</v>
      </c>
      <c r="F6" s="3">
        <v>610452</v>
      </c>
      <c r="G6" s="3">
        <v>50114</v>
      </c>
      <c r="H6" s="3">
        <v>906950</v>
      </c>
      <c r="I6" s="3">
        <v>15560</v>
      </c>
      <c r="J6" s="3">
        <v>6106</v>
      </c>
      <c r="K6" s="3">
        <v>5906</v>
      </c>
      <c r="L6" s="3">
        <v>3535</v>
      </c>
      <c r="M6" s="3">
        <v>84</v>
      </c>
      <c r="N6" s="3">
        <v>93676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37064</v>
      </c>
      <c r="E7" s="3">
        <v>30514</v>
      </c>
      <c r="F7" s="3">
        <v>6550</v>
      </c>
      <c r="G7" s="3">
        <v>10046</v>
      </c>
      <c r="H7" s="3">
        <v>5014</v>
      </c>
      <c r="I7" s="3">
        <v>1149</v>
      </c>
      <c r="J7" s="3">
        <v>2361</v>
      </c>
      <c r="K7" s="3">
        <v>822</v>
      </c>
      <c r="L7" s="3">
        <v>818</v>
      </c>
      <c r="M7" s="3">
        <v>21</v>
      </c>
      <c r="N7" s="3">
        <v>16833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21870</v>
      </c>
      <c r="E8" s="3">
        <v>15811</v>
      </c>
      <c r="F8" s="3">
        <v>6059</v>
      </c>
      <c r="G8" s="3">
        <v>6972</v>
      </c>
      <c r="H8" s="3">
        <v>7257</v>
      </c>
      <c r="I8" s="3">
        <v>751</v>
      </c>
      <c r="J8" s="3">
        <v>764</v>
      </c>
      <c r="K8" s="3">
        <v>230</v>
      </c>
      <c r="L8" s="3">
        <v>334</v>
      </c>
      <c r="M8" s="3">
        <v>23</v>
      </c>
      <c r="N8" s="3">
        <v>5539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464303</v>
      </c>
      <c r="E9" s="3">
        <v>217511</v>
      </c>
      <c r="F9" s="3">
        <v>246792</v>
      </c>
      <c r="G9" s="3">
        <v>20340</v>
      </c>
      <c r="H9" s="3">
        <v>339868</v>
      </c>
      <c r="I9" s="3">
        <v>14933</v>
      </c>
      <c r="J9" s="3">
        <v>5243</v>
      </c>
      <c r="K9" s="3">
        <v>1952</v>
      </c>
      <c r="L9" s="3">
        <v>1476</v>
      </c>
      <c r="M9" s="3">
        <v>1111</v>
      </c>
      <c r="N9" s="3">
        <v>79380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387266</v>
      </c>
      <c r="E10" s="3">
        <v>200037</v>
      </c>
      <c r="F10" s="3">
        <v>187229</v>
      </c>
      <c r="G10" s="3">
        <v>45274</v>
      </c>
      <c r="H10" s="3">
        <v>288993</v>
      </c>
      <c r="I10" s="3">
        <v>13385</v>
      </c>
      <c r="J10" s="3">
        <v>4880</v>
      </c>
      <c r="K10" s="3">
        <v>1282</v>
      </c>
      <c r="L10" s="3">
        <v>947</v>
      </c>
      <c r="M10" s="3">
        <v>249</v>
      </c>
      <c r="N10" s="3">
        <v>32256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205153</v>
      </c>
      <c r="E11" s="3">
        <v>89622</v>
      </c>
      <c r="F11" s="3">
        <v>115531</v>
      </c>
      <c r="G11" s="3">
        <v>4719</v>
      </c>
      <c r="H11" s="3">
        <v>49739</v>
      </c>
      <c r="I11" s="3">
        <v>8580</v>
      </c>
      <c r="J11" s="3">
        <v>2216</v>
      </c>
      <c r="K11" s="3">
        <v>2813</v>
      </c>
      <c r="L11" s="3">
        <v>989</v>
      </c>
      <c r="M11" s="3">
        <v>754</v>
      </c>
      <c r="N11" s="3">
        <v>135343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454575</v>
      </c>
      <c r="E12" s="3">
        <v>181759</v>
      </c>
      <c r="F12" s="3">
        <v>272816</v>
      </c>
      <c r="G12" s="3">
        <v>8534</v>
      </c>
      <c r="H12" s="3">
        <v>270150</v>
      </c>
      <c r="I12" s="3">
        <v>17815</v>
      </c>
      <c r="J12" s="3">
        <v>5284</v>
      </c>
      <c r="K12" s="3">
        <v>1534</v>
      </c>
      <c r="L12" s="3">
        <v>565</v>
      </c>
      <c r="M12" s="3">
        <v>1000</v>
      </c>
      <c r="N12" s="3">
        <v>149693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361017</v>
      </c>
      <c r="E13" s="3">
        <v>139411</v>
      </c>
      <c r="F13" s="3">
        <v>221606</v>
      </c>
      <c r="G13" s="3">
        <v>10909</v>
      </c>
      <c r="H13" s="3">
        <v>259969</v>
      </c>
      <c r="I13" s="3">
        <v>8814</v>
      </c>
      <c r="J13" s="3">
        <v>2984</v>
      </c>
      <c r="K13" s="3">
        <v>2944</v>
      </c>
      <c r="L13" s="3">
        <v>1271</v>
      </c>
      <c r="M13" s="3">
        <v>109</v>
      </c>
      <c r="N13" s="3">
        <v>74017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375607</v>
      </c>
      <c r="E14" s="3">
        <v>168794</v>
      </c>
      <c r="F14" s="3">
        <v>206813</v>
      </c>
      <c r="G14" s="3">
        <v>6757</v>
      </c>
      <c r="H14" s="3">
        <v>133400</v>
      </c>
      <c r="I14" s="3">
        <v>30307</v>
      </c>
      <c r="J14" s="3">
        <v>1871</v>
      </c>
      <c r="K14" s="3">
        <v>3317</v>
      </c>
      <c r="L14" s="3">
        <v>631</v>
      </c>
      <c r="M14" s="3">
        <v>342</v>
      </c>
      <c r="N14" s="3">
        <v>198982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32843</v>
      </c>
      <c r="E15" s="3">
        <f t="shared" ref="E15" si="1">E16-E9-E10-E11-E12-E13-E14</f>
        <v>16764</v>
      </c>
      <c r="F15" s="3">
        <f t="shared" ref="F15:N15" si="2">F16-F9-F10-F11-F12-F13-F14</f>
        <v>16079</v>
      </c>
      <c r="G15" s="3">
        <f t="shared" si="2"/>
        <v>932</v>
      </c>
      <c r="H15" s="3">
        <f t="shared" si="2"/>
        <v>17632</v>
      </c>
      <c r="I15" s="3">
        <f t="shared" si="2"/>
        <v>2041</v>
      </c>
      <c r="J15" s="3">
        <f t="shared" si="2"/>
        <v>488</v>
      </c>
      <c r="K15" s="3">
        <f t="shared" si="2"/>
        <v>302</v>
      </c>
      <c r="L15" s="3">
        <f t="shared" si="2"/>
        <v>149</v>
      </c>
      <c r="M15" s="3">
        <f t="shared" si="2"/>
        <v>1080</v>
      </c>
      <c r="N15" s="3">
        <f t="shared" si="2"/>
        <v>10219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2280764</v>
      </c>
      <c r="E16" s="3">
        <v>1013898</v>
      </c>
      <c r="F16" s="3">
        <v>1266866</v>
      </c>
      <c r="G16" s="3">
        <v>97465</v>
      </c>
      <c r="H16" s="3">
        <v>1359751</v>
      </c>
      <c r="I16" s="3">
        <v>95875</v>
      </c>
      <c r="J16" s="3">
        <v>22966</v>
      </c>
      <c r="K16" s="3">
        <v>14144</v>
      </c>
      <c r="L16" s="3">
        <v>6028</v>
      </c>
      <c r="M16" s="3">
        <v>4645</v>
      </c>
      <c r="N16" s="3">
        <v>679890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19289</v>
      </c>
      <c r="E17" s="3">
        <f>E18-E16-E3-E4-E5-E6-E7-E8</f>
        <v>12354</v>
      </c>
      <c r="F17" s="3">
        <f t="shared" ref="F17:N17" si="3">F18-F16-F3-F4-F5-F6-F7-F8</f>
        <v>6935</v>
      </c>
      <c r="G17" s="3">
        <f t="shared" si="3"/>
        <v>2873</v>
      </c>
      <c r="H17" s="3">
        <f t="shared" si="3"/>
        <v>6687</v>
      </c>
      <c r="I17" s="3">
        <f t="shared" si="3"/>
        <v>1175</v>
      </c>
      <c r="J17" s="3">
        <f t="shared" si="3"/>
        <v>1079</v>
      </c>
      <c r="K17" s="3">
        <f t="shared" si="3"/>
        <v>432</v>
      </c>
      <c r="L17" s="3">
        <f t="shared" si="3"/>
        <v>341</v>
      </c>
      <c r="M17" s="3">
        <f t="shared" si="3"/>
        <v>255</v>
      </c>
      <c r="N17" s="3">
        <f t="shared" si="3"/>
        <v>6447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9556453</v>
      </c>
      <c r="E18" s="3">
        <v>4321663</v>
      </c>
      <c r="F18" s="3">
        <v>5234790</v>
      </c>
      <c r="G18" s="3">
        <v>488180</v>
      </c>
      <c r="H18" s="3">
        <v>7135479</v>
      </c>
      <c r="I18" s="3">
        <v>230160</v>
      </c>
      <c r="J18" s="3">
        <v>51373</v>
      </c>
      <c r="K18" s="3">
        <v>59599</v>
      </c>
      <c r="L18" s="3">
        <v>12899</v>
      </c>
      <c r="M18" s="3">
        <v>45159</v>
      </c>
      <c r="N18" s="3">
        <v>1533604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122186</v>
      </c>
      <c r="E19" s="3">
        <v>66440</v>
      </c>
      <c r="F19" s="3">
        <v>55746</v>
      </c>
      <c r="G19" s="3">
        <v>7802</v>
      </c>
      <c r="H19" s="3">
        <v>68851</v>
      </c>
      <c r="I19" s="3">
        <v>18401</v>
      </c>
      <c r="J19" s="3">
        <v>1056</v>
      </c>
      <c r="K19" s="3">
        <v>520</v>
      </c>
      <c r="L19" s="3">
        <v>176</v>
      </c>
      <c r="M19" s="3">
        <v>152</v>
      </c>
      <c r="N19" s="3">
        <v>25228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539604</v>
      </c>
      <c r="E20" s="3">
        <v>325017</v>
      </c>
      <c r="F20" s="3">
        <v>214587</v>
      </c>
      <c r="G20" s="3">
        <v>94145</v>
      </c>
      <c r="H20" s="3">
        <v>203893</v>
      </c>
      <c r="I20" s="3">
        <v>133721</v>
      </c>
      <c r="J20" s="3">
        <v>6424</v>
      </c>
      <c r="K20" s="3">
        <v>4212</v>
      </c>
      <c r="L20" s="3">
        <v>526</v>
      </c>
      <c r="M20" s="3">
        <v>541</v>
      </c>
      <c r="N20" s="3">
        <v>96142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3571</v>
      </c>
      <c r="E21" s="3">
        <v>2267</v>
      </c>
      <c r="F21" s="3">
        <v>1304</v>
      </c>
      <c r="G21" s="3">
        <v>860</v>
      </c>
      <c r="H21" s="3">
        <v>866</v>
      </c>
      <c r="I21" s="3">
        <v>224</v>
      </c>
      <c r="J21" s="3">
        <v>119</v>
      </c>
      <c r="K21" s="3">
        <v>180</v>
      </c>
      <c r="L21" s="3">
        <v>49</v>
      </c>
      <c r="M21" s="3">
        <v>0</v>
      </c>
      <c r="N21" s="3">
        <v>1273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4897</v>
      </c>
      <c r="E22" s="3">
        <v>3156</v>
      </c>
      <c r="F22" s="3">
        <v>1741</v>
      </c>
      <c r="G22" s="3">
        <v>1151</v>
      </c>
      <c r="H22" s="3">
        <v>1166</v>
      </c>
      <c r="I22" s="3">
        <v>359</v>
      </c>
      <c r="J22" s="3">
        <v>277</v>
      </c>
      <c r="K22" s="3">
        <v>119</v>
      </c>
      <c r="L22" s="3">
        <v>43</v>
      </c>
      <c r="M22" s="3">
        <v>0</v>
      </c>
      <c r="N22" s="3">
        <v>1782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1099</v>
      </c>
      <c r="E23" s="3">
        <v>708</v>
      </c>
      <c r="F23" s="3">
        <v>391</v>
      </c>
      <c r="G23" s="3">
        <v>142</v>
      </c>
      <c r="H23" s="3">
        <v>247</v>
      </c>
      <c r="I23" s="3">
        <v>86</v>
      </c>
      <c r="J23" s="3">
        <v>42</v>
      </c>
      <c r="K23" s="3">
        <v>13</v>
      </c>
      <c r="L23" s="3">
        <v>25</v>
      </c>
      <c r="M23" s="3">
        <v>1</v>
      </c>
      <c r="N23" s="3">
        <v>543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12848</v>
      </c>
      <c r="E24" s="3">
        <f>E25-E19-E20-E21-E22-E23</f>
        <v>7549</v>
      </c>
      <c r="F24" s="3">
        <f t="shared" ref="F24:N24" si="4">F25-F19-F20-F21-F22-F23</f>
        <v>5299</v>
      </c>
      <c r="G24" s="3">
        <f t="shared" si="4"/>
        <v>1466</v>
      </c>
      <c r="H24" s="3">
        <f t="shared" si="4"/>
        <v>2850</v>
      </c>
      <c r="I24" s="3">
        <f t="shared" si="4"/>
        <v>1066</v>
      </c>
      <c r="J24" s="3">
        <f t="shared" si="4"/>
        <v>452</v>
      </c>
      <c r="K24" s="3">
        <f t="shared" si="4"/>
        <v>747</v>
      </c>
      <c r="L24" s="3">
        <f t="shared" si="4"/>
        <v>125</v>
      </c>
      <c r="M24" s="3">
        <f t="shared" si="4"/>
        <v>10</v>
      </c>
      <c r="N24" s="3">
        <f t="shared" si="4"/>
        <v>6132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684205</v>
      </c>
      <c r="E25" s="3">
        <v>405137</v>
      </c>
      <c r="F25" s="3">
        <v>279068</v>
      </c>
      <c r="G25" s="3">
        <v>105566</v>
      </c>
      <c r="H25" s="3">
        <v>277873</v>
      </c>
      <c r="I25" s="3">
        <v>153857</v>
      </c>
      <c r="J25" s="3">
        <v>8370</v>
      </c>
      <c r="K25" s="3">
        <v>5791</v>
      </c>
      <c r="L25" s="3">
        <v>944</v>
      </c>
      <c r="M25" s="3">
        <v>704</v>
      </c>
      <c r="N25" s="3">
        <v>131100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8207</v>
      </c>
      <c r="E26" s="3">
        <v>5605</v>
      </c>
      <c r="F26" s="3">
        <v>2602</v>
      </c>
      <c r="G26" s="3">
        <v>2111</v>
      </c>
      <c r="H26" s="3">
        <v>3217</v>
      </c>
      <c r="I26" s="3">
        <v>605</v>
      </c>
      <c r="J26" s="3">
        <v>204</v>
      </c>
      <c r="K26" s="3">
        <v>294</v>
      </c>
      <c r="L26" s="3">
        <v>32</v>
      </c>
      <c r="M26" s="3">
        <v>1</v>
      </c>
      <c r="N26" s="3">
        <v>1743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52629</v>
      </c>
      <c r="E27" s="3">
        <v>34228</v>
      </c>
      <c r="F27" s="3">
        <v>18401</v>
      </c>
      <c r="G27" s="3">
        <v>9222</v>
      </c>
      <c r="H27" s="3">
        <v>20466</v>
      </c>
      <c r="I27" s="3">
        <v>5514</v>
      </c>
      <c r="J27" s="3">
        <v>870</v>
      </c>
      <c r="K27" s="3">
        <v>2950</v>
      </c>
      <c r="L27" s="3">
        <v>323</v>
      </c>
      <c r="M27" s="3">
        <v>18</v>
      </c>
      <c r="N27" s="3">
        <v>13266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67081</v>
      </c>
      <c r="E28" s="3">
        <v>46837</v>
      </c>
      <c r="F28" s="3">
        <v>20244</v>
      </c>
      <c r="G28" s="3">
        <v>18257</v>
      </c>
      <c r="H28" s="3">
        <v>25347</v>
      </c>
      <c r="I28" s="3">
        <v>4040</v>
      </c>
      <c r="J28" s="3">
        <v>1134</v>
      </c>
      <c r="K28" s="3">
        <v>1826</v>
      </c>
      <c r="L28" s="3">
        <v>278</v>
      </c>
      <c r="M28" s="3">
        <v>17</v>
      </c>
      <c r="N28" s="3">
        <v>16182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18378</v>
      </c>
      <c r="E29" s="3">
        <v>14184</v>
      </c>
      <c r="F29" s="3">
        <v>4194</v>
      </c>
      <c r="G29" s="3">
        <v>6803</v>
      </c>
      <c r="H29" s="3">
        <v>4833</v>
      </c>
      <c r="I29" s="3">
        <v>925</v>
      </c>
      <c r="J29" s="3">
        <v>488</v>
      </c>
      <c r="K29" s="3">
        <v>569</v>
      </c>
      <c r="L29" s="3">
        <v>220</v>
      </c>
      <c r="M29" s="3">
        <v>5</v>
      </c>
      <c r="N29" s="3">
        <v>4535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25045</v>
      </c>
      <c r="E30" s="3">
        <v>17834</v>
      </c>
      <c r="F30" s="3">
        <v>7211</v>
      </c>
      <c r="G30" s="3">
        <v>7651</v>
      </c>
      <c r="H30" s="3">
        <v>10470</v>
      </c>
      <c r="I30" s="3">
        <v>1369</v>
      </c>
      <c r="J30" s="3">
        <v>390</v>
      </c>
      <c r="K30" s="3">
        <v>627</v>
      </c>
      <c r="L30" s="3">
        <v>81</v>
      </c>
      <c r="M30" s="3">
        <v>12</v>
      </c>
      <c r="N30" s="3">
        <v>4445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10988</v>
      </c>
      <c r="E31" s="3">
        <v>7723</v>
      </c>
      <c r="F31" s="3">
        <v>3265</v>
      </c>
      <c r="G31" s="3">
        <v>2798</v>
      </c>
      <c r="H31" s="3">
        <v>4676</v>
      </c>
      <c r="I31" s="3">
        <v>971</v>
      </c>
      <c r="J31" s="3">
        <v>167</v>
      </c>
      <c r="K31" s="3">
        <v>199</v>
      </c>
      <c r="L31" s="3">
        <v>55</v>
      </c>
      <c r="M31" s="3">
        <v>7</v>
      </c>
      <c r="N31" s="3">
        <v>2115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12929</v>
      </c>
      <c r="E32" s="3">
        <v>8942</v>
      </c>
      <c r="F32" s="3">
        <v>3987</v>
      </c>
      <c r="G32" s="3">
        <v>2667</v>
      </c>
      <c r="H32" s="3">
        <v>4983</v>
      </c>
      <c r="I32" s="3">
        <v>1049</v>
      </c>
      <c r="J32" s="3">
        <v>244</v>
      </c>
      <c r="K32" s="3">
        <v>461</v>
      </c>
      <c r="L32" s="3">
        <v>150</v>
      </c>
      <c r="M32" s="3">
        <v>8</v>
      </c>
      <c r="N32" s="3">
        <v>3367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69829</v>
      </c>
      <c r="E33" s="3">
        <v>46475</v>
      </c>
      <c r="F33" s="3">
        <v>23354</v>
      </c>
      <c r="G33" s="3">
        <v>12979</v>
      </c>
      <c r="H33" s="3">
        <v>29079</v>
      </c>
      <c r="I33" s="3">
        <v>5245</v>
      </c>
      <c r="J33" s="3">
        <v>1256</v>
      </c>
      <c r="K33" s="3">
        <v>350</v>
      </c>
      <c r="L33" s="3">
        <v>332</v>
      </c>
      <c r="M33" s="3">
        <v>30</v>
      </c>
      <c r="N33" s="3">
        <v>20558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8350</v>
      </c>
      <c r="E34" s="3">
        <v>5640</v>
      </c>
      <c r="F34" s="3">
        <v>2710</v>
      </c>
      <c r="G34" s="3">
        <v>2032</v>
      </c>
      <c r="H34" s="3">
        <v>3393</v>
      </c>
      <c r="I34" s="3">
        <v>746</v>
      </c>
      <c r="J34" s="3">
        <v>122</v>
      </c>
      <c r="K34" s="3">
        <v>240</v>
      </c>
      <c r="L34" s="3">
        <v>23</v>
      </c>
      <c r="M34" s="3">
        <v>0</v>
      </c>
      <c r="N34" s="3">
        <v>1794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1843</v>
      </c>
      <c r="E35" s="3">
        <v>1601</v>
      </c>
      <c r="F35" s="3">
        <v>242</v>
      </c>
      <c r="G35" s="3">
        <v>557</v>
      </c>
      <c r="H35" s="3">
        <v>312</v>
      </c>
      <c r="I35" s="3">
        <v>54</v>
      </c>
      <c r="J35" s="3">
        <v>79</v>
      </c>
      <c r="K35" s="3">
        <v>11</v>
      </c>
      <c r="L35" s="3">
        <v>25</v>
      </c>
      <c r="M35" s="3">
        <v>0</v>
      </c>
      <c r="N35" s="3">
        <v>805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8448</v>
      </c>
      <c r="E36" s="3">
        <v>5904</v>
      </c>
      <c r="F36" s="3">
        <v>2544</v>
      </c>
      <c r="G36" s="3">
        <v>2373</v>
      </c>
      <c r="H36" s="3">
        <v>3141</v>
      </c>
      <c r="I36" s="3">
        <v>601</v>
      </c>
      <c r="J36" s="3">
        <v>183</v>
      </c>
      <c r="K36" s="3">
        <v>352</v>
      </c>
      <c r="L36" s="3">
        <v>44</v>
      </c>
      <c r="M36" s="3">
        <v>0</v>
      </c>
      <c r="N36" s="3">
        <v>1754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16254</v>
      </c>
      <c r="E37" s="3">
        <v>8950</v>
      </c>
      <c r="F37" s="3">
        <v>7304</v>
      </c>
      <c r="G37" s="3">
        <v>2789</v>
      </c>
      <c r="H37" s="3">
        <v>5570</v>
      </c>
      <c r="I37" s="3">
        <v>458</v>
      </c>
      <c r="J37" s="3">
        <v>474</v>
      </c>
      <c r="K37" s="3">
        <v>244</v>
      </c>
      <c r="L37" s="3">
        <v>441</v>
      </c>
      <c r="M37" s="3">
        <v>9</v>
      </c>
      <c r="N37" s="3">
        <v>6269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52879</v>
      </c>
      <c r="E38" s="3">
        <f>E39-E26-E27-E28-E29-E30-E31-E32-E33-E34-E35-E36-E37</f>
        <v>34850</v>
      </c>
      <c r="F38" s="3">
        <f t="shared" ref="F38:N38" si="5">F39-F26-F27-F28-F29-F30-F31-F32-F33-F34-F35-F36-F37</f>
        <v>18029</v>
      </c>
      <c r="G38" s="3">
        <f t="shared" si="5"/>
        <v>10982</v>
      </c>
      <c r="H38" s="3">
        <f t="shared" si="5"/>
        <v>20851</v>
      </c>
      <c r="I38" s="3">
        <f t="shared" si="5"/>
        <v>2193</v>
      </c>
      <c r="J38" s="3">
        <f t="shared" si="5"/>
        <v>1497</v>
      </c>
      <c r="K38" s="3">
        <f t="shared" si="5"/>
        <v>1314</v>
      </c>
      <c r="L38" s="3">
        <f t="shared" si="5"/>
        <v>652</v>
      </c>
      <c r="M38" s="3">
        <f t="shared" si="5"/>
        <v>38</v>
      </c>
      <c r="N38" s="3">
        <f t="shared" si="5"/>
        <v>15352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352860</v>
      </c>
      <c r="E39" s="3">
        <v>238773</v>
      </c>
      <c r="F39" s="3">
        <v>114087</v>
      </c>
      <c r="G39" s="3">
        <v>81221</v>
      </c>
      <c r="H39" s="3">
        <v>136338</v>
      </c>
      <c r="I39" s="3">
        <v>23770</v>
      </c>
      <c r="J39" s="3">
        <v>7108</v>
      </c>
      <c r="K39" s="3">
        <v>9437</v>
      </c>
      <c r="L39" s="3">
        <v>2656</v>
      </c>
      <c r="M39" s="3">
        <v>145</v>
      </c>
      <c r="N39" s="3">
        <v>92185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94567</v>
      </c>
      <c r="E40" s="3">
        <v>53770</v>
      </c>
      <c r="F40" s="3">
        <v>40797</v>
      </c>
      <c r="G40" s="3">
        <v>8281</v>
      </c>
      <c r="H40" s="3">
        <v>48492</v>
      </c>
      <c r="I40" s="3">
        <v>12422</v>
      </c>
      <c r="J40" s="3">
        <v>2163</v>
      </c>
      <c r="K40" s="3">
        <v>512</v>
      </c>
      <c r="L40" s="3">
        <v>415</v>
      </c>
      <c r="M40" s="3">
        <v>131</v>
      </c>
      <c r="N40" s="3">
        <v>22151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16655</v>
      </c>
      <c r="E41" s="3">
        <v>9521</v>
      </c>
      <c r="F41" s="3">
        <v>7134</v>
      </c>
      <c r="G41" s="3">
        <v>1884</v>
      </c>
      <c r="H41" s="3">
        <v>7782</v>
      </c>
      <c r="I41" s="3">
        <v>2877</v>
      </c>
      <c r="J41" s="3">
        <v>449</v>
      </c>
      <c r="K41" s="3">
        <v>94</v>
      </c>
      <c r="L41" s="3">
        <v>59</v>
      </c>
      <c r="M41" s="3">
        <v>42</v>
      </c>
      <c r="N41" s="3">
        <v>3468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2988</v>
      </c>
      <c r="E42" s="3">
        <f>E43-E40-E41</f>
        <v>1635</v>
      </c>
      <c r="F42" s="3">
        <f t="shared" ref="F42:N42" si="6">F43-F40-F41</f>
        <v>1353</v>
      </c>
      <c r="G42" s="3">
        <f t="shared" si="6"/>
        <v>245</v>
      </c>
      <c r="H42" s="3">
        <f t="shared" si="6"/>
        <v>773</v>
      </c>
      <c r="I42" s="3">
        <f t="shared" si="6"/>
        <v>209</v>
      </c>
      <c r="J42" s="3">
        <f t="shared" si="6"/>
        <v>162</v>
      </c>
      <c r="K42" s="3">
        <f t="shared" si="6"/>
        <v>113</v>
      </c>
      <c r="L42" s="3">
        <f t="shared" si="6"/>
        <v>16</v>
      </c>
      <c r="M42" s="3">
        <f t="shared" si="6"/>
        <v>513</v>
      </c>
      <c r="N42" s="3">
        <f t="shared" si="6"/>
        <v>957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114210</v>
      </c>
      <c r="E43" s="3">
        <v>64926</v>
      </c>
      <c r="F43" s="3">
        <v>49284</v>
      </c>
      <c r="G43" s="3">
        <v>10410</v>
      </c>
      <c r="H43" s="3">
        <v>57047</v>
      </c>
      <c r="I43" s="3">
        <v>15508</v>
      </c>
      <c r="J43" s="3">
        <v>2774</v>
      </c>
      <c r="K43" s="3">
        <v>719</v>
      </c>
      <c r="L43" s="3">
        <v>490</v>
      </c>
      <c r="M43" s="3">
        <v>686</v>
      </c>
      <c r="N43" s="3">
        <v>26576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5252</v>
      </c>
      <c r="E44" s="3">
        <v>3194</v>
      </c>
      <c r="F44" s="3">
        <v>2058</v>
      </c>
      <c r="G44" s="3">
        <v>753</v>
      </c>
      <c r="H44" s="3">
        <v>762</v>
      </c>
      <c r="I44" s="3">
        <v>508</v>
      </c>
      <c r="J44" s="3">
        <v>120</v>
      </c>
      <c r="K44" s="3">
        <v>26</v>
      </c>
      <c r="L44" s="3">
        <v>31</v>
      </c>
      <c r="M44" s="3">
        <v>2</v>
      </c>
      <c r="N44" s="3">
        <v>3050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6084</v>
      </c>
      <c r="E45" s="3">
        <f>E46-E44</f>
        <v>4604</v>
      </c>
      <c r="F45" s="3">
        <f t="shared" ref="F45:N45" si="7">F46-F44</f>
        <v>1480</v>
      </c>
      <c r="G45" s="3">
        <f t="shared" si="7"/>
        <v>1855</v>
      </c>
      <c r="H45" s="3">
        <f t="shared" si="7"/>
        <v>752</v>
      </c>
      <c r="I45" s="3">
        <f t="shared" si="7"/>
        <v>282</v>
      </c>
      <c r="J45" s="3">
        <f t="shared" si="7"/>
        <v>444</v>
      </c>
      <c r="K45" s="3">
        <f t="shared" si="7"/>
        <v>194</v>
      </c>
      <c r="L45" s="3">
        <f t="shared" si="7"/>
        <v>134</v>
      </c>
      <c r="M45" s="3">
        <f t="shared" si="7"/>
        <v>6</v>
      </c>
      <c r="N45" s="3">
        <f t="shared" si="7"/>
        <v>2417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11336</v>
      </c>
      <c r="E46" s="3">
        <v>7798</v>
      </c>
      <c r="F46" s="3">
        <v>3538</v>
      </c>
      <c r="G46" s="3">
        <v>2608</v>
      </c>
      <c r="H46" s="3">
        <v>1514</v>
      </c>
      <c r="I46" s="3">
        <v>790</v>
      </c>
      <c r="J46" s="3">
        <v>564</v>
      </c>
      <c r="K46" s="3">
        <v>220</v>
      </c>
      <c r="L46" s="3">
        <v>165</v>
      </c>
      <c r="M46" s="3">
        <v>8</v>
      </c>
      <c r="N46" s="3">
        <v>5467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1840</v>
      </c>
      <c r="E47" s="3">
        <v>1122</v>
      </c>
      <c r="F47" s="3">
        <v>718</v>
      </c>
      <c r="G47" s="3">
        <v>95</v>
      </c>
      <c r="H47" s="3">
        <v>481</v>
      </c>
      <c r="I47" s="3">
        <v>95</v>
      </c>
      <c r="J47" s="3">
        <v>21</v>
      </c>
      <c r="K47" s="3">
        <v>3</v>
      </c>
      <c r="L47" s="3">
        <v>4</v>
      </c>
      <c r="M47" s="3">
        <v>1</v>
      </c>
      <c r="N47" s="3">
        <v>1140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10720904</v>
      </c>
      <c r="E48" s="3">
        <f>E47+E46+E43+E39+E25+E18</f>
        <v>5039419</v>
      </c>
      <c r="F48" s="3">
        <f t="shared" ref="F48:N48" si="8">F47+F46+F43+F39+F25+F18</f>
        <v>5681485</v>
      </c>
      <c r="G48" s="3">
        <f t="shared" si="8"/>
        <v>688080</v>
      </c>
      <c r="H48" s="3">
        <f t="shared" si="8"/>
        <v>7608732</v>
      </c>
      <c r="I48" s="3">
        <f t="shared" si="8"/>
        <v>424180</v>
      </c>
      <c r="J48" s="3">
        <f t="shared" si="8"/>
        <v>70210</v>
      </c>
      <c r="K48" s="3">
        <f t="shared" si="8"/>
        <v>75769</v>
      </c>
      <c r="L48" s="3">
        <f t="shared" si="8"/>
        <v>17158</v>
      </c>
      <c r="M48" s="3">
        <f t="shared" si="8"/>
        <v>46703</v>
      </c>
      <c r="N48" s="3">
        <f t="shared" si="8"/>
        <v>1790072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2019-12-27T00:27:00Z</dcterms:modified>
</cp:coreProperties>
</file>