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3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<sst xmlns="http://schemas.openxmlformats.org/spreadsheetml/2006/main" count="96" uniqueCount="56">
  <si>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</si>
  <si>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</si>
  <si>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</si>
  <si>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</si>
  <si>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</si>
  <si>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</si>
  <si>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</si>
  <si>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</si>
  <si>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</si>
  <si>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</si>
  <si>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</si>
  <si>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</si>
  <si>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</si>
  <si>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</si>
  <si>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</si>
  <si>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</si>
  <si>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</si>
  <si>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</si>
  <si>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</si>
  <si>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</si>
  <si>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</si>
  <si>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</si>
  <si>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</si>
  <si>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</si>
  <si>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</si>
  <si>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</si>
  <si>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</si>
  <si>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</si>
  <si>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</si>
  <si>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</si>
  <si>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</si>
  <si>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</si>
  <si>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</si>
  <si>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</si>
  <si>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</si>
  <si>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</si>
  <si>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</si>
  <si>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</si>
  <si>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</si>
  <si>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</si>
  <si>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</si>
  <si>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</si>
  <si>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</si>
  <si>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</si>
  <si>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</si>
  <si>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</si>
  <si>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</si>
  <si>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</si>
  <si>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108年3月及1至3月中華民國國民出國人次及成長率－按目的地分
Table 2-2 Outbound Departures of Nationals of the Republic
of China by Destination, March &amp; January-March,2019</t>
  </si>
  <si>
    <t>108年3月
March, 2019</t>
  </si>
  <si>
    <t>107年3月
March, 2018</t>
  </si>
  <si>
    <t>108年1-3月
Jan.-Mar., 2019</t>
  </si>
  <si>
    <t>107年1-3月
Jan.-Mar.,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</si>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</sst>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154659</v>
      </c>
      <c r="D3" s="5">
        <v>136049</v>
      </c>
      <c r="E3" s="6">
        <f>IF(D3=0,0,((C3/D3)-1)*100)</f>
        <v>13.678895103969889</v>
      </c>
      <c r="F3" s="5">
        <v>480581</v>
      </c>
      <c r="G3" s="5">
        <v>412631</v>
      </c>
      <c r="H3" s="6">
        <f>IF(G3=0,0,((F3/G3)-1)*100)</f>
        <v>16.46749759470325</v>
      </c>
      <c r="I3" t="s">
        <v>53</v>
      </c>
    </row>
    <row r="4" spans="1:9" x14ac:dyDescent="0.3">
      <c r="A4" s="16"/>
      <c r="B4" s="4" t="s">
        <v>4</v>
      </c>
      <c r="C4" s="5">
        <v>49721</v>
      </c>
      <c r="D4" s="5">
        <v>52037</v>
      </c>
      <c r="E4" s="6">
        <f t="shared" ref="E4:E43" si="0">IF(D4=0,0,((C4/D4)-1)*100)</f>
        <v>-4.4506793243269227</v>
      </c>
      <c r="F4" s="5">
        <v>146933</v>
      </c>
      <c r="G4" s="5">
        <v>145445</v>
      </c>
      <c r="H4" s="6">
        <f t="shared" ref="H4:H43" si="1">IF(G4=0,0,((F4/G4)-1)*100)</f>
        <v>1.0230671387809753</v>
      </c>
      <c r="I4" t="s">
        <v>53</v>
      </c>
    </row>
    <row r="5" spans="1:9" x14ac:dyDescent="0.3">
      <c r="A5" s="16"/>
      <c r="B5" s="4" t="s">
        <v>5</v>
      </c>
      <c r="C5" s="5">
        <v>330257</v>
      </c>
      <c r="D5" s="5">
        <v>354166</v>
      </c>
      <c r="E5" s="6">
        <f t="shared" si="0"/>
        <v>-6.7507891779560953</v>
      </c>
      <c r="F5" s="5">
        <v>941008</v>
      </c>
      <c r="G5" s="5">
        <v>916722</v>
      </c>
      <c r="H5" s="6">
        <f t="shared" si="1"/>
        <v>2.6492219015143093</v>
      </c>
    </row>
    <row r="6" spans="1:9" x14ac:dyDescent="0.3">
      <c r="A6" s="16"/>
      <c r="B6" s="4" t="s">
        <v>6</v>
      </c>
      <c r="C6" s="5">
        <v>400008</v>
      </c>
      <c r="D6" s="5">
        <v>393774</v>
      </c>
      <c r="E6" s="6">
        <f t="shared" si="0"/>
        <v>1.5831415989882469</v>
      </c>
      <c r="F6" s="5">
        <v>1202230</v>
      </c>
      <c r="G6" s="5">
        <v>1147797</v>
      </c>
      <c r="H6" s="6">
        <f t="shared" si="1"/>
        <v>4.7423891158453912</v>
      </c>
      <c r="I6" t="s">
        <v>53</v>
      </c>
    </row>
    <row r="7" spans="1:9" x14ac:dyDescent="0.3">
      <c r="A7" s="16"/>
      <c r="B7" s="4" t="s">
        <v>7</v>
      </c>
      <c r="C7" s="5">
        <v>96303</v>
      </c>
      <c r="D7" s="5">
        <v>88907</v>
      </c>
      <c r="E7" s="6">
        <f t="shared" si="0"/>
        <v>8.3188050434723984</v>
      </c>
      <c r="F7" s="5">
        <v>274815</v>
      </c>
      <c r="G7" s="5">
        <v>249373</v>
      </c>
      <c r="H7" s="6">
        <f t="shared" si="1"/>
        <v>10.202387588070883</v>
      </c>
      <c r="I7" t="s">
        <v>53</v>
      </c>
    </row>
    <row r="8" spans="1:9" x14ac:dyDescent="0.3">
      <c r="A8" s="16"/>
      <c r="B8" s="4" t="s">
        <v>8</v>
      </c>
      <c r="C8" s="5">
        <v>26124</v>
      </c>
      <c r="D8" s="5">
        <v>25033</v>
      </c>
      <c r="E8" s="6">
        <f t="shared" si="0"/>
        <v>4.3582471138097656</v>
      </c>
      <c r="F8" s="5">
        <v>103748</v>
      </c>
      <c r="G8" s="5">
        <v>94411</v>
      </c>
      <c r="H8" s="6">
        <f t="shared" si="1"/>
        <v>9.8897374246645029</v>
      </c>
      <c r="I8" t="s">
        <v>53</v>
      </c>
    </row>
    <row r="9" spans="1:9" x14ac:dyDescent="0.3">
      <c r="A9" s="16"/>
      <c r="B9" s="4" t="s">
        <v>9</v>
      </c>
      <c r="C9" s="5">
        <v>22101</v>
      </c>
      <c r="D9" s="5">
        <v>25637</v>
      </c>
      <c r="E9" s="6">
        <f t="shared" si="0"/>
        <v>-13.792565432772941</v>
      </c>
      <c r="F9" s="5">
        <v>79700</v>
      </c>
      <c r="G9" s="5">
        <v>81267</v>
      </c>
      <c r="H9" s="6">
        <f t="shared" si="1"/>
        <v>-1.9282119433472356</v>
      </c>
      <c r="I9" t="s">
        <v>53</v>
      </c>
    </row>
    <row r="10" spans="1:9" x14ac:dyDescent="0.3">
      <c r="A10" s="16"/>
      <c r="B10" s="4" t="s">
        <v>10</v>
      </c>
      <c r="C10" s="5">
        <v>64976</v>
      </c>
      <c r="D10" s="5">
        <v>58121</v>
      </c>
      <c r="E10" s="6">
        <f t="shared" si="0"/>
        <v>11.794360041981378</v>
      </c>
      <c r="F10" s="5">
        <v>204885</v>
      </c>
      <c r="G10" s="5">
        <v>163539</v>
      </c>
      <c r="H10" s="6">
        <f t="shared" si="1"/>
        <v>25.282042815475215</v>
      </c>
      <c r="I10" t="s">
        <v>53</v>
      </c>
    </row>
    <row r="11" spans="1:9" x14ac:dyDescent="0.3">
      <c r="A11" s="16"/>
      <c r="B11" s="4" t="s">
        <v>11</v>
      </c>
      <c r="C11" s="5">
        <v>24584</v>
      </c>
      <c r="D11" s="5">
        <v>20469</v>
      </c>
      <c r="E11" s="6">
        <f t="shared" si="0"/>
        <v>20.103571254091545</v>
      </c>
      <c r="F11" s="5">
        <v>76632</v>
      </c>
      <c r="G11" s="5">
        <v>60953</v>
      </c>
      <c r="H11" s="6">
        <f t="shared" si="1"/>
        <v>25.723098124784659</v>
      </c>
      <c r="I11" t="s">
        <v>53</v>
      </c>
    </row>
    <row r="12" spans="1:9" x14ac:dyDescent="0.3">
      <c r="A12" s="16"/>
      <c r="B12" s="4" t="s">
        <v>12</v>
      </c>
      <c r="C12" s="5">
        <v>12317</v>
      </c>
      <c r="D12" s="5">
        <v>15445</v>
      </c>
      <c r="E12" s="6">
        <f t="shared" si="0"/>
        <v>-20.252508902557466</v>
      </c>
      <c r="F12" s="5">
        <v>42070</v>
      </c>
      <c r="G12" s="5">
        <v>44721</v>
      </c>
      <c r="H12" s="6">
        <f t="shared" si="1"/>
        <v>-5.927863867087046</v>
      </c>
      <c r="I12" t="s">
        <v>53</v>
      </c>
    </row>
    <row r="13" spans="1:9" x14ac:dyDescent="0.3">
      <c r="A13" s="16"/>
      <c r="B13" s="4" t="s">
        <v>13</v>
      </c>
      <c r="C13" s="5">
        <v>268</v>
      </c>
      <c r="D13" s="5">
        <v>51</v>
      </c>
      <c r="E13" s="6">
        <f t="shared" si="0"/>
        <v>425.49019607843138</v>
      </c>
      <c r="F13" s="5">
        <v>1221</v>
      </c>
      <c r="G13" s="5">
        <v>272</v>
      </c>
      <c r="H13" s="6">
        <f t="shared" si="1"/>
        <v>348.89705882352945</v>
      </c>
      <c r="I13" t="s">
        <v>53</v>
      </c>
    </row>
    <row r="14" spans="1:9" x14ac:dyDescent="0.3">
      <c r="A14" s="16"/>
      <c r="B14" s="4" t="s">
        <v>14</v>
      </c>
      <c r="C14" s="5">
        <v>64967</v>
      </c>
      <c r="D14" s="5">
        <v>50792</v>
      </c>
      <c r="E14" s="6">
        <f t="shared" si="0"/>
        <v>27.907938257993379</v>
      </c>
      <c r="F14" s="5">
        <v>193355</v>
      </c>
      <c r="G14" s="5">
        <v>155676</v>
      </c>
      <c r="H14" s="6">
        <f t="shared" si="1"/>
        <v>24.203473881651625</v>
      </c>
      <c r="I14" t="s">
        <v>53</v>
      </c>
    </row>
    <row r="15" spans="1:9" x14ac:dyDescent="0.3">
      <c r="A15" s="16"/>
      <c r="B15" s="4" t="s">
        <v>15</v>
      </c>
      <c r="C15" s="5">
        <v>2079</v>
      </c>
      <c r="D15" s="5">
        <v>2234</v>
      </c>
      <c r="E15" s="6">
        <f t="shared" si="0"/>
        <v>-6.9382273948075168</v>
      </c>
      <c r="F15" s="5">
        <v>7111</v>
      </c>
      <c r="G15" s="5">
        <v>7519</v>
      </c>
      <c r="H15" s="6">
        <f t="shared" si="1"/>
        <v>-5.426253491155741</v>
      </c>
      <c r="I15" t="s">
        <v>53</v>
      </c>
    </row>
    <row r="16" spans="1:9" x14ac:dyDescent="0.3">
      <c r="A16" s="16"/>
      <c r="B16" s="4" t="s">
        <v>16</v>
      </c>
      <c r="C16" s="5">
        <v>8024</v>
      </c>
      <c r="D16" s="5">
        <v>9450</v>
      </c>
      <c r="E16" s="6">
        <f t="shared" si="0"/>
        <v>-15.089947089947087</v>
      </c>
      <c r="F16" s="5">
        <v>24381</v>
      </c>
      <c r="G16" s="5">
        <v>25870</v>
      </c>
      <c r="H16" s="6">
        <f t="shared" si="1"/>
        <v>-5.7557015848473174</v>
      </c>
      <c r="I16" t="s">
        <v>53</v>
      </c>
    </row>
    <row r="17" spans="1:9" x14ac:dyDescent="0.3">
      <c r="A17" s="16"/>
      <c r="B17" s="4" t="s">
        <v>17</v>
      </c>
      <c r="C17" s="5">
        <v>11765</v>
      </c>
      <c r="D17" s="5">
        <v>5784</v>
      </c>
      <c r="E17" s="6">
        <f t="shared" si="0"/>
        <v>103.40594744121714</v>
      </c>
      <c r="F17" s="5">
        <v>32856</v>
      </c>
      <c r="G17" s="5">
        <v>16370</v>
      </c>
      <c r="H17" s="6">
        <f t="shared" si="1"/>
        <v>100.70861331704339</v>
      </c>
      <c r="I17" t="s">
        <v>53</v>
      </c>
    </row>
    <row r="18" spans="1:9" x14ac:dyDescent="0.3">
      <c r="A18" s="16"/>
      <c r="B18" s="4" t="s">
        <v>18</v>
      </c>
      <c r="C18" s="5">
        <v>8067</v>
      </c>
      <c r="D18" s="5">
        <v>8898</v>
      </c>
      <c r="E18" s="6">
        <f t="shared" si="0"/>
        <v>-9.3391773432231933</v>
      </c>
      <c r="F18" s="5">
        <v>21181</v>
      </c>
      <c r="G18" s="5">
        <v>18966</v>
      </c>
      <c r="H18" s="6">
        <f t="shared" si="1"/>
        <v>11.678793630707585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1515</v>
      </c>
      <c r="D19" s="5">
        <f>D20-D3-D4-D5-D6-D7-D8-D9-D10-D11-D12-D13-D14-D15-D16-D17-D18</f>
        <v>6115</v>
      </c>
      <c r="E19" s="6">
        <f t="shared" si="0"/>
        <v>-75.224856909239563</v>
      </c>
      <c r="F19" s="5">
        <f>F20-F3-F4-F5-F6-F7-F8-F9-F10-F11-F12-F13-F14-F15-F16-F17-F18</f>
        <v>4659</v>
      </c>
      <c r="G19" s="5">
        <f>G20-G3-G4-G5-G6-G7-G8-G9-G10-G11-G12-G13-G14-G15-G16-G17-G18</f>
        <v>18642</v>
      </c>
      <c r="H19" s="6">
        <f t="shared" si="1"/>
        <v>-75.00804634695848</v>
      </c>
      <c r="I19" t="s">
        <v>53</v>
      </c>
    </row>
    <row r="20" spans="1:9" x14ac:dyDescent="0.3">
      <c r="A20" s="17"/>
      <c r="B20" s="4" t="s">
        <v>20</v>
      </c>
      <c r="C20" s="5">
        <v>1277735</v>
      </c>
      <c r="D20" s="5">
        <v>1252962</v>
      </c>
      <c r="E20" s="6">
        <f t="shared" si="0"/>
        <v>1.9771549336691674</v>
      </c>
      <c r="F20" s="5">
        <v>3837366</v>
      </c>
      <c r="G20" s="5">
        <v>3560174</v>
      </c>
      <c r="H20" s="6">
        <f t="shared" si="1"/>
        <v>7.7859115874673535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43292</v>
      </c>
      <c r="D21" s="5">
        <v>47167</v>
      </c>
      <c r="E21" s="6">
        <f t="shared" si="0"/>
        <v>-8.2154896431827389</v>
      </c>
      <c r="F21" s="5">
        <v>138140</v>
      </c>
      <c r="G21" s="5">
        <v>145000</v>
      </c>
      <c r="H21" s="6">
        <f t="shared" si="1"/>
        <v>-4.7310344827586226</v>
      </c>
      <c r="I21" t="s">
        <v>53</v>
      </c>
    </row>
    <row r="22" spans="1:9" x14ac:dyDescent="0.3">
      <c r="A22" s="16"/>
      <c r="B22" s="4" t="s">
        <v>23</v>
      </c>
      <c r="C22" s="5">
        <v>9151</v>
      </c>
      <c r="D22" s="5">
        <v>10680</v>
      </c>
      <c r="E22" s="6">
        <f t="shared" si="0"/>
        <v>-14.31647940074906</v>
      </c>
      <c r="F22" s="5">
        <v>28497</v>
      </c>
      <c r="G22" s="5">
        <v>28890</v>
      </c>
      <c r="H22" s="6">
        <f t="shared" si="1"/>
        <v>-1.3603322949117369</v>
      </c>
      <c r="I22" t="s">
        <v>53</v>
      </c>
    </row>
    <row r="23" spans="1:9" x14ac:dyDescent="0.3">
      <c r="A23" s="16"/>
      <c r="B23" s="4" t="s">
        <v>24</v>
      </c>
      <c r="C23" s="5">
        <f>C24-C21-C22</f>
        <v>14</v>
      </c>
      <c r="D23" s="5">
        <f>D24-D21-D22</f>
        <v>885</v>
      </c>
      <c r="E23" s="6">
        <f t="shared" si="0"/>
        <v>-98.41807909604519</v>
      </c>
      <c r="F23" s="5">
        <f>F24-F21-F22</f>
        <v>31</v>
      </c>
      <c r="G23" s="5">
        <f>G24-G21-G22</f>
        <v>2293</v>
      </c>
      <c r="H23" s="6">
        <f t="shared" si="1"/>
        <v>-98.648059310946351</v>
      </c>
      <c r="I23" t="s">
        <v>53</v>
      </c>
    </row>
    <row r="24" spans="1:9" x14ac:dyDescent="0.3">
      <c r="A24" s="17"/>
      <c r="B24" s="4" t="s">
        <v>25</v>
      </c>
      <c r="C24" s="5">
        <v>52457</v>
      </c>
      <c r="D24" s="5">
        <v>58732</v>
      </c>
      <c r="E24" s="6">
        <f t="shared" si="0"/>
        <v>-10.68412449771845</v>
      </c>
      <c r="F24" s="5">
        <v>166668</v>
      </c>
      <c r="G24" s="5">
        <v>176183</v>
      </c>
      <c r="H24" s="6">
        <f t="shared" si="1"/>
        <v>-5.4006345674667777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7061</v>
      </c>
      <c r="D25" s="5">
        <v>6951</v>
      </c>
      <c r="E25" s="6">
        <f t="shared" si="0"/>
        <v>1.582506114228166</v>
      </c>
      <c r="F25" s="5">
        <v>18788</v>
      </c>
      <c r="G25" s="5">
        <v>17875</v>
      </c>
      <c r="H25" s="6">
        <f t="shared" si="1"/>
        <v>5.107692307692302</v>
      </c>
      <c r="I25" t="s">
        <v>53</v>
      </c>
    </row>
    <row r="26" spans="1:9" x14ac:dyDescent="0.3">
      <c r="A26" s="16"/>
      <c r="B26" s="4" t="s">
        <v>28</v>
      </c>
      <c r="C26" s="5">
        <v>5792</v>
      </c>
      <c r="D26" s="5">
        <v>8110</v>
      </c>
      <c r="E26" s="6">
        <f t="shared" si="0"/>
        <v>-28.581997533908755</v>
      </c>
      <c r="F26" s="5">
        <v>14637</v>
      </c>
      <c r="G26" s="5">
        <v>20007</v>
      </c>
      <c r="H26" s="6">
        <f t="shared" si="1"/>
        <v>-26.840605787974216</v>
      </c>
      <c r="I26" t="s">
        <v>53</v>
      </c>
    </row>
    <row r="27" spans="1:9" x14ac:dyDescent="0.3">
      <c r="A27" s="16"/>
      <c r="B27" s="4" t="s">
        <v>29</v>
      </c>
      <c r="C27" s="5">
        <v>2402</v>
      </c>
      <c r="D27" s="5">
        <v>5114</v>
      </c>
      <c r="E27" s="6">
        <f t="shared" si="0"/>
        <v>-53.03089558075871</v>
      </c>
      <c r="F27" s="5">
        <v>6141</v>
      </c>
      <c r="G27" s="5">
        <v>12040</v>
      </c>
      <c r="H27" s="6">
        <f t="shared" si="1"/>
        <v>-48.995016611295682</v>
      </c>
      <c r="I27" t="s">
        <v>53</v>
      </c>
    </row>
    <row r="28" spans="1:9" x14ac:dyDescent="0.3">
      <c r="A28" s="16"/>
      <c r="B28" s="4" t="s">
        <v>30</v>
      </c>
      <c r="C28" s="5">
        <v>4860</v>
      </c>
      <c r="D28" s="5">
        <v>6364</v>
      </c>
      <c r="E28" s="6">
        <f t="shared" si="0"/>
        <v>-23.632935260842235</v>
      </c>
      <c r="F28" s="5">
        <v>14139</v>
      </c>
      <c r="G28" s="5">
        <v>15485</v>
      </c>
      <c r="H28" s="6">
        <f t="shared" si="1"/>
        <v>-8.6922828543752004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932</v>
      </c>
      <c r="E29" s="6">
        <f t="shared" si="0"/>
        <v>-100</v>
      </c>
      <c r="F29" s="5">
        <v>4</v>
      </c>
      <c r="G29" s="5">
        <v>2063</v>
      </c>
      <c r="H29" s="6">
        <f t="shared" si="1"/>
        <v>-99.8061076102763</v>
      </c>
      <c r="I29" t="s">
        <v>53</v>
      </c>
    </row>
    <row r="30" spans="1:9" x14ac:dyDescent="0.3">
      <c r="A30" s="16"/>
      <c r="B30" s="4" t="s">
        <v>32</v>
      </c>
      <c r="C30" s="5">
        <v>3212</v>
      </c>
      <c r="D30" s="5">
        <v>5892</v>
      </c>
      <c r="E30" s="6">
        <f t="shared" si="0"/>
        <v>-45.485403937542436</v>
      </c>
      <c r="F30" s="5">
        <v>8308</v>
      </c>
      <c r="G30" s="5">
        <v>17420</v>
      </c>
      <c r="H30" s="6">
        <f t="shared" si="1"/>
        <v>-52.307692307692299</v>
      </c>
      <c r="I30" t="s">
        <v>53</v>
      </c>
    </row>
    <row r="31" spans="1:9" x14ac:dyDescent="0.3">
      <c r="A31" s="16"/>
      <c r="B31" s="4" t="s">
        <v>33</v>
      </c>
      <c r="C31" s="5">
        <v>8071</v>
      </c>
      <c r="D31" s="5">
        <v>9339</v>
      </c>
      <c r="E31" s="6">
        <f t="shared" si="0"/>
        <v>-13.577470821287074</v>
      </c>
      <c r="F31" s="5">
        <v>18222</v>
      </c>
      <c r="G31" s="5">
        <v>16037</v>
      </c>
      <c r="H31" s="6">
        <f t="shared" si="1"/>
        <v>13.624742782315892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</v>
      </c>
      <c r="D32" s="5">
        <f>D33-D25-D26-D27-D28-D29-D30-D31</f>
        <v>7812</v>
      </c>
      <c r="E32" s="6">
        <f t="shared" si="0"/>
        <v>-99.987199180747567</v>
      </c>
      <c r="F32" s="5">
        <f>F33-F25-F26-F27-F28-F29-F30-F31</f>
        <v>15</v>
      </c>
      <c r="G32" s="5">
        <f>G33-G25-G26-G27-G28-G29-G30-G31</f>
        <v>17807</v>
      </c>
      <c r="H32" s="6">
        <f t="shared" si="1"/>
        <v>-99.915763463806371</v>
      </c>
      <c r="I32" t="s">
        <v>53</v>
      </c>
    </row>
    <row r="33" spans="1:9" x14ac:dyDescent="0.3">
      <c r="A33" s="17"/>
      <c r="B33" s="4" t="s">
        <v>35</v>
      </c>
      <c r="C33" s="5">
        <v>31399</v>
      </c>
      <c r="D33" s="5">
        <v>50514</v>
      </c>
      <c r="E33" s="6">
        <f t="shared" si="0"/>
        <v>-37.840994575761179</v>
      </c>
      <c r="F33" s="5">
        <v>80254</v>
      </c>
      <c r="G33" s="5">
        <v>118734</v>
      </c>
      <c r="H33" s="6">
        <f t="shared" si="1"/>
        <v>-32.408577155658868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14367</v>
      </c>
      <c r="D34" s="5">
        <v>17323</v>
      </c>
      <c r="E34" s="6">
        <f t="shared" si="0"/>
        <v>-17.064018934364722</v>
      </c>
      <c r="F34" s="5">
        <v>47413</v>
      </c>
      <c r="G34" s="5">
        <v>54484</v>
      </c>
      <c r="H34" s="6">
        <f t="shared" si="1"/>
        <v>-12.978122017473016</v>
      </c>
      <c r="I34" t="s">
        <v>53</v>
      </c>
    </row>
    <row r="35" spans="1:9" x14ac:dyDescent="0.3">
      <c r="A35" s="16"/>
      <c r="B35" s="4" t="s">
        <v>38</v>
      </c>
      <c r="C35" s="5">
        <v>2631</v>
      </c>
      <c r="D35" s="5">
        <v>2012</v>
      </c>
      <c r="E35" s="6">
        <f t="shared" si="0"/>
        <v>30.765407554671963</v>
      </c>
      <c r="F35" s="5">
        <v>9219</v>
      </c>
      <c r="G35" s="5">
        <v>6309</v>
      </c>
      <c r="H35" s="6">
        <f t="shared" si="1"/>
        <v>46.124583927722298</v>
      </c>
      <c r="I35" t="s">
        <v>53</v>
      </c>
    </row>
    <row r="36" spans="1:9" x14ac:dyDescent="0.3">
      <c r="A36" s="16"/>
      <c r="B36" s="4" t="s">
        <v>47</v>
      </c>
      <c r="C36" s="5">
        <v>1192</v>
      </c>
      <c r="D36" s="5">
        <v>973</v>
      </c>
      <c r="E36" s="6">
        <f t="shared" si="0"/>
        <v>22.507708119218918</v>
      </c>
      <c r="F36" s="5">
        <v>3250</v>
      </c>
      <c r="G36" s="5">
        <v>2628</v>
      </c>
      <c r="H36" s="6">
        <f t="shared" si="1"/>
        <v>23.668188736681884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8</v>
      </c>
      <c r="D37" s="5">
        <f>D38-D34-D35-D36</f>
        <v>180</v>
      </c>
      <c r="E37" s="6">
        <f t="shared" si="0"/>
        <v>-95.555555555555557</v>
      </c>
      <c r="F37" s="5">
        <f>F38-F34-F35-F36</f>
        <v>15</v>
      </c>
      <c r="G37" s="5">
        <f>G38-G34-G35-G36</f>
        <v>426</v>
      </c>
      <c r="H37" s="6">
        <f t="shared" si="1"/>
        <v>-96.478873239436624</v>
      </c>
      <c r="I37" t="s">
        <v>53</v>
      </c>
    </row>
    <row r="38" spans="1:9" x14ac:dyDescent="0.3">
      <c r="A38" s="16"/>
      <c r="B38" s="7" t="s">
        <v>40</v>
      </c>
      <c r="C38" s="5">
        <v>18198</v>
      </c>
      <c r="D38" s="5">
        <v>20488</v>
      </c>
      <c r="E38" s="6">
        <f t="shared" si="0"/>
        <v>-11.177274502147593</v>
      </c>
      <c r="F38" s="5">
        <v>59897</v>
      </c>
      <c r="G38" s="5">
        <v>63847</v>
      </c>
      <c r="H38" s="6">
        <f t="shared" si="1"/>
        <v>-6.1866649960060744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2</v>
      </c>
      <c r="D39" s="5">
        <v>294</v>
      </c>
      <c r="E39" s="6">
        <f t="shared" si="0"/>
        <v>-99.319727891156461</v>
      </c>
      <c r="F39" s="5">
        <v>2</v>
      </c>
      <c r="G39" s="5">
        <v>980</v>
      </c>
      <c r="H39" s="6">
        <f t="shared" si="1"/>
        <v>-99.795918367346943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1</v>
      </c>
      <c r="D40" s="5">
        <f>D41-D39</f>
        <v>1940</v>
      </c>
      <c r="E40" s="6">
        <f t="shared" si="0"/>
        <v>-99.948453608247419</v>
      </c>
      <c r="F40" s="5">
        <f>F41-F39</f>
        <v>5</v>
      </c>
      <c r="G40" s="5">
        <f>G41-G39</f>
        <v>5952</v>
      </c>
      <c r="H40" s="6">
        <f t="shared" si="1"/>
        <v>-99.915994623655919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3</v>
      </c>
      <c r="D41" s="5">
        <v>2234</v>
      </c>
      <c r="E41" s="6">
        <f t="shared" si="0"/>
        <v>-99.865711727842438</v>
      </c>
      <c r="F41" s="5">
        <v>7</v>
      </c>
      <c r="G41" s="5">
        <v>6932</v>
      </c>
      <c r="H41" s="6">
        <f t="shared" si="1"/>
        <v>-99.899019042123484</v>
      </c>
      <c r="I41" t="s">
        <v>53</v>
      </c>
    </row>
    <row r="42" spans="1:9" x14ac:dyDescent="0.3">
      <c r="A42" s="9"/>
      <c r="B42" s="4" t="s">
        <v>45</v>
      </c>
      <c r="C42" s="5">
        <v>16234</v>
      </c>
      <c r="D42" s="5">
        <v>306</v>
      </c>
      <c r="E42" s="6">
        <f t="shared" si="0"/>
        <v>5205.2287581699347</v>
      </c>
      <c r="F42" s="5">
        <v>20172</v>
      </c>
      <c r="G42" s="5">
        <v>419</v>
      </c>
      <c r="H42" s="6">
        <f t="shared" si="1"/>
        <v>4714.3198090692122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1396026</v>
      </c>
      <c r="D43" s="5">
        <f>D20+D24+D33+D38+D41+D42</f>
        <v>1385236</v>
      </c>
      <c r="E43" s="6">
        <f t="shared" si="0"/>
        <v>0.77892864464972345</v>
      </c>
      <c r="F43" s="5">
        <f>F20+F24+F33+F38+F41+F42</f>
        <v>4164364</v>
      </c>
      <c r="G43" s="5">
        <f>G20+G24+G33+G38+G41+G42</f>
        <v>3926289</v>
      </c>
      <c r="H43" s="6">
        <f t="shared" si="1"/>
        <v>6.0636137584370475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2019-04-26T02:21:49Z</cp:lastPrinted>
  <dcterms:created xsi:type="dcterms:W3CDTF">2018-08-16T05:50:32Z</dcterms:created>
  <dcterms:modified xsi:type="dcterms:W3CDTF">2019-04-28T07:22:24Z</dcterms:modified>
</cp:coreProperties>
</file>