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6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<sst xmlns="http://schemas.openxmlformats.org/spreadsheetml/2006/main" count="97" uniqueCount="56">
  <si>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</si>
  <si>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</si>
  <si>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</si>
  <si>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</si>
  <si>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</si>
  <si>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</si>
  <si>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</si>
  <si>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</si>
  <si>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</si>
  <si>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</si>
  <si>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</si>
  <si>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</si>
  <si>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</si>
  <si>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</si>
  <si>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</si>
  <si>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</si>
  <si>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</si>
  <si>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</si>
  <si>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</si>
  <si>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</si>
  <si>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</si>
  <si>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</si>
  <si>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</si>
  <si>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</si>
  <si>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</si>
  <si>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</si>
  <si>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</si>
  <si>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</si>
  <si>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</si>
  <si>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</si>
  <si>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</si>
  <si>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</si>
  <si>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</si>
  <si>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</si>
  <si>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</si>
  <si>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</si>
  <si>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</si>
  <si>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</si>
  <si>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</si>
  <si>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</si>
  <si>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</si>
  <si>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</si>
  <si>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</si>
  <si>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</si>
  <si>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</si>
  <si>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</si>
  <si>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</si>
  <si>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</si>
  <si>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108年6月及1至6月中華民國國民出國人次及成長率－按目的地分
Table 2-2 Outbound Departures of Nationals of the Republic
of China by Destination, June &amp; January-June,2019</t>
  </si>
  <si>
    <t>108年6月
June, 2019</t>
  </si>
  <si>
    <t>107年6月
June, 2018</t>
  </si>
  <si>
    <t>108年1-6月
Jan.-Jun., 2019</t>
  </si>
  <si>
    <t>107年1-6月
Jan.-Jun.,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</si>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</sst>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K38" sqref="K3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173568</v>
      </c>
      <c r="D3" s="5">
        <v>152580</v>
      </c>
      <c r="E3" s="6">
        <f>IF(D3=0,0,((C3/D3)-1)*100)</f>
        <v>13.755406999606755</v>
      </c>
      <c r="F3" s="5">
        <v>958863</v>
      </c>
      <c r="G3" s="5">
        <v>839816</v>
      </c>
      <c r="H3" s="6">
        <f>IF(G3=0,0,((F3/G3)-1)*100)</f>
        <v>14.175366985149118</v>
      </c>
      <c r="I3" t="s">
        <v>53</v>
      </c>
    </row>
    <row r="4" spans="1:9" x14ac:dyDescent="0.3">
      <c r="A4" s="16"/>
      <c r="B4" s="4" t="s">
        <v>4</v>
      </c>
      <c r="C4" s="5">
        <v>51559</v>
      </c>
      <c r="D4" s="5">
        <v>54338</v>
      </c>
      <c r="E4" s="6">
        <f t="shared" ref="E4:E43" si="0">IF(D4=0,0,((C4/D4)-1)*100)</f>
        <v>-5.1142846626670124</v>
      </c>
      <c r="F4" s="5">
        <v>298693</v>
      </c>
      <c r="G4" s="5">
        <v>301697</v>
      </c>
      <c r="H4" s="6">
        <f t="shared" ref="H4:H43" si="1">IF(G4=0,0,((F4/G4)-1)*100)</f>
        <v>-0.99570098476285951</v>
      </c>
      <c r="I4" t="s">
        <v>53</v>
      </c>
    </row>
    <row r="5" spans="1:9" x14ac:dyDescent="0.3">
      <c r="A5" s="16"/>
      <c r="B5" s="4" t="s">
        <v>5</v>
      </c>
      <c r="C5" s="5">
        <v>345793</v>
      </c>
      <c r="D5" s="5">
        <v>371950</v>
      </c>
      <c r="E5" s="6">
        <f t="shared" si="0"/>
        <v>-7.0323968275305848</v>
      </c>
      <c r="F5" s="5">
        <v>2003023</v>
      </c>
      <c r="G5" s="5">
        <v>2041125</v>
      </c>
      <c r="H5" s="6">
        <f t="shared" si="1"/>
        <v>-1.8667156592565348</v>
      </c>
      <c r="I5" t="s">
        <v>53</v>
      </c>
    </row>
    <row r="6" spans="1:9" x14ac:dyDescent="0.3">
      <c r="A6" s="16"/>
      <c r="B6" s="4" t="s">
        <v>6</v>
      </c>
      <c r="C6" s="5">
        <v>475027</v>
      </c>
      <c r="D6" s="5">
        <v>459880</v>
      </c>
      <c r="E6" s="6">
        <f t="shared" si="0"/>
        <v>3.2936853092111029</v>
      </c>
      <c r="F6" s="5">
        <v>2498903</v>
      </c>
      <c r="G6" s="5">
        <v>2525489</v>
      </c>
      <c r="H6" s="6">
        <f t="shared" si="1"/>
        <v>-1.0527070203037892</v>
      </c>
      <c r="I6" t="s">
        <v>53</v>
      </c>
    </row>
    <row r="7" spans="1:9" x14ac:dyDescent="0.3">
      <c r="A7" s="16"/>
      <c r="B7" s="4" t="s">
        <v>7</v>
      </c>
      <c r="C7" s="5">
        <v>113507</v>
      </c>
      <c r="D7" s="5">
        <v>103901</v>
      </c>
      <c r="E7" s="6">
        <f t="shared" si="0"/>
        <v>9.2453393133848483</v>
      </c>
      <c r="F7" s="5">
        <v>589384</v>
      </c>
      <c r="G7" s="5">
        <v>544687</v>
      </c>
      <c r="H7" s="6">
        <f t="shared" si="1"/>
        <v>8.205997205734672</v>
      </c>
      <c r="I7" t="s">
        <v>53</v>
      </c>
    </row>
    <row r="8" spans="1:9" x14ac:dyDescent="0.3">
      <c r="A8" s="16"/>
      <c r="B8" s="4" t="s">
        <v>8</v>
      </c>
      <c r="C8" s="5">
        <v>32214</v>
      </c>
      <c r="D8" s="5">
        <v>30276</v>
      </c>
      <c r="E8" s="6">
        <f t="shared" si="0"/>
        <v>6.4011097899326241</v>
      </c>
      <c r="F8" s="5">
        <v>192092</v>
      </c>
      <c r="G8" s="5">
        <v>178008</v>
      </c>
      <c r="H8" s="6">
        <f t="shared" si="1"/>
        <v>7.9120039548784327</v>
      </c>
      <c r="I8" t="s">
        <v>53</v>
      </c>
    </row>
    <row r="9" spans="1:9" x14ac:dyDescent="0.3">
      <c r="A9" s="16"/>
      <c r="B9" s="4" t="s">
        <v>9</v>
      </c>
      <c r="C9" s="5">
        <v>26677</v>
      </c>
      <c r="D9" s="5">
        <v>26134</v>
      </c>
      <c r="E9" s="6">
        <f t="shared" si="0"/>
        <v>2.0777531185429021</v>
      </c>
      <c r="F9" s="5">
        <v>149756</v>
      </c>
      <c r="G9" s="5">
        <v>160149</v>
      </c>
      <c r="H9" s="6">
        <f t="shared" si="1"/>
        <v>-6.4895815771562777</v>
      </c>
      <c r="I9" t="s">
        <v>53</v>
      </c>
    </row>
    <row r="10" spans="1:9" x14ac:dyDescent="0.3">
      <c r="A10" s="16"/>
      <c r="B10" s="4" t="s">
        <v>10</v>
      </c>
      <c r="C10" s="5">
        <v>75435</v>
      </c>
      <c r="D10" s="5">
        <v>63067</v>
      </c>
      <c r="E10" s="6">
        <f t="shared" si="0"/>
        <v>19.610890005866779</v>
      </c>
      <c r="F10" s="5">
        <v>406624</v>
      </c>
      <c r="G10" s="5">
        <v>333403</v>
      </c>
      <c r="H10" s="6">
        <f t="shared" si="1"/>
        <v>21.961710002609447</v>
      </c>
      <c r="I10" t="s">
        <v>53</v>
      </c>
    </row>
    <row r="11" spans="1:9" x14ac:dyDescent="0.3">
      <c r="A11" s="16"/>
      <c r="B11" s="4" t="s">
        <v>11</v>
      </c>
      <c r="C11" s="5">
        <v>32019</v>
      </c>
      <c r="D11" s="5">
        <v>20601</v>
      </c>
      <c r="E11" s="6">
        <f t="shared" si="0"/>
        <v>55.424493956604046</v>
      </c>
      <c r="F11" s="5">
        <v>160117</v>
      </c>
      <c r="G11" s="5">
        <v>122599</v>
      </c>
      <c r="H11" s="6">
        <f t="shared" si="1"/>
        <v>30.602207195817254</v>
      </c>
      <c r="I11" t="s">
        <v>53</v>
      </c>
    </row>
    <row r="12" spans="1:9" x14ac:dyDescent="0.3">
      <c r="A12" s="16"/>
      <c r="B12" s="4" t="s">
        <v>12</v>
      </c>
      <c r="C12" s="5">
        <v>12752</v>
      </c>
      <c r="D12" s="5">
        <v>15058</v>
      </c>
      <c r="E12" s="6">
        <f t="shared" si="0"/>
        <v>-15.314118740868643</v>
      </c>
      <c r="F12" s="5">
        <v>78566</v>
      </c>
      <c r="G12" s="5">
        <v>88792</v>
      </c>
      <c r="H12" s="6">
        <f t="shared" si="1"/>
        <v>-11.516803315614021</v>
      </c>
      <c r="I12" t="s">
        <v>53</v>
      </c>
    </row>
    <row r="13" spans="1:9" x14ac:dyDescent="0.3">
      <c r="A13" s="16"/>
      <c r="B13" s="4" t="s">
        <v>13</v>
      </c>
      <c r="C13" s="5">
        <v>599</v>
      </c>
      <c r="D13" s="5">
        <v>57</v>
      </c>
      <c r="E13" s="6">
        <f t="shared" si="0"/>
        <v>950.87719298245611</v>
      </c>
      <c r="F13" s="5">
        <v>2499</v>
      </c>
      <c r="G13" s="5">
        <v>435</v>
      </c>
      <c r="H13" s="6">
        <f t="shared" si="1"/>
        <v>474.48275862068965</v>
      </c>
      <c r="I13" t="s">
        <v>53</v>
      </c>
    </row>
    <row r="14" spans="1:9" x14ac:dyDescent="0.3">
      <c r="A14" s="16"/>
      <c r="B14" s="4" t="s">
        <v>14</v>
      </c>
      <c r="C14" s="5">
        <v>71748</v>
      </c>
      <c r="D14" s="5">
        <v>52102</v>
      </c>
      <c r="E14" s="6">
        <f t="shared" si="0"/>
        <v>37.706805880772329</v>
      </c>
      <c r="F14" s="5">
        <v>401595</v>
      </c>
      <c r="G14" s="5">
        <v>314215</v>
      </c>
      <c r="H14" s="6">
        <f t="shared" si="1"/>
        <v>27.808984294193472</v>
      </c>
      <c r="I14" t="s">
        <v>53</v>
      </c>
    </row>
    <row r="15" spans="1:9" x14ac:dyDescent="0.3">
      <c r="A15" s="16"/>
      <c r="B15" s="4" t="s">
        <v>15</v>
      </c>
      <c r="C15" s="5">
        <v>1646</v>
      </c>
      <c r="D15" s="5">
        <v>1556</v>
      </c>
      <c r="E15" s="6">
        <f t="shared" si="0"/>
        <v>5.7840616966581049</v>
      </c>
      <c r="F15" s="5">
        <v>12119</v>
      </c>
      <c r="G15" s="5">
        <v>13120</v>
      </c>
      <c r="H15" s="6">
        <f t="shared" si="1"/>
        <v>-7.6295731707317067</v>
      </c>
      <c r="I15" t="s">
        <v>53</v>
      </c>
    </row>
    <row r="16" spans="1:9" x14ac:dyDescent="0.3">
      <c r="A16" s="16"/>
      <c r="B16" s="4" t="s">
        <v>16</v>
      </c>
      <c r="C16" s="5">
        <v>6235</v>
      </c>
      <c r="D16" s="5">
        <v>7473</v>
      </c>
      <c r="E16" s="6">
        <f t="shared" si="0"/>
        <v>-16.566305365984213</v>
      </c>
      <c r="F16" s="5">
        <v>43720</v>
      </c>
      <c r="G16" s="5">
        <v>48876</v>
      </c>
      <c r="H16" s="6">
        <f t="shared" si="1"/>
        <v>-10.549144774531472</v>
      </c>
      <c r="I16" t="s">
        <v>53</v>
      </c>
    </row>
    <row r="17" spans="1:9" x14ac:dyDescent="0.3">
      <c r="A17" s="16"/>
      <c r="B17" s="4" t="s">
        <v>17</v>
      </c>
      <c r="C17" s="5">
        <v>14419</v>
      </c>
      <c r="D17" s="5">
        <v>8393</v>
      </c>
      <c r="E17" s="6">
        <f t="shared" si="0"/>
        <v>71.797926843798393</v>
      </c>
      <c r="F17" s="5">
        <v>71363</v>
      </c>
      <c r="G17" s="5">
        <v>36104</v>
      </c>
      <c r="H17" s="6">
        <f t="shared" si="1"/>
        <v>97.659539109239972</v>
      </c>
      <c r="I17" t="s">
        <v>53</v>
      </c>
    </row>
    <row r="18" spans="1:9" x14ac:dyDescent="0.3">
      <c r="A18" s="16"/>
      <c r="B18" s="4" t="s">
        <v>18</v>
      </c>
      <c r="C18" s="5">
        <v>6628</v>
      </c>
      <c r="D18" s="5">
        <v>7666</v>
      </c>
      <c r="E18" s="6">
        <f t="shared" si="0"/>
        <v>-13.54030785285677</v>
      </c>
      <c r="F18" s="5">
        <v>46080</v>
      </c>
      <c r="G18" s="5">
        <v>42318</v>
      </c>
      <c r="H18" s="6">
        <f t="shared" si="1"/>
        <v>8.8898341131433476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6254</v>
      </c>
      <c r="D19" s="5">
        <f>D20-D3-D4-D5-D6-D7-D8-D9-D10-D11-D12-D13-D14-D15-D16-D17-D18</f>
        <v>3723</v>
      </c>
      <c r="E19" s="6">
        <f t="shared" si="0"/>
        <v>67.982809562181032</v>
      </c>
      <c r="F19" s="5">
        <f>F20-F3-F4-F5-F6-F7-F8-F9-F10-F11-F12-F13-F14-F15-F16-F17-F18</f>
        <v>18610</v>
      </c>
      <c r="G19" s="5">
        <f>G20-G3-G4-G5-G6-G7-G8-G9-G10-G11-G12-G13-G14-G15-G16-G17-G18</f>
        <v>31233</v>
      </c>
      <c r="H19" s="6">
        <f t="shared" si="1"/>
        <v>-40.415586078826884</v>
      </c>
      <c r="I19" t="s">
        <v>53</v>
      </c>
    </row>
    <row r="20" spans="1:9" x14ac:dyDescent="0.3">
      <c r="A20" s="17"/>
      <c r="B20" s="4" t="s">
        <v>20</v>
      </c>
      <c r="C20" s="5">
        <v>1446080</v>
      </c>
      <c r="D20" s="5">
        <v>1378755</v>
      </c>
      <c r="E20" s="6">
        <f t="shared" si="0"/>
        <v>4.8830285293616438</v>
      </c>
      <c r="F20" s="5">
        <v>7932007</v>
      </c>
      <c r="G20" s="5">
        <v>7622066</v>
      </c>
      <c r="H20" s="6">
        <f t="shared" si="1"/>
        <v>4.0663646838009493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51726</v>
      </c>
      <c r="D21" s="5">
        <v>56543</v>
      </c>
      <c r="E21" s="6">
        <f t="shared" si="0"/>
        <v>-8.5191800930265451</v>
      </c>
      <c r="F21" s="5">
        <v>282836</v>
      </c>
      <c r="G21" s="5">
        <v>297338</v>
      </c>
      <c r="H21" s="6">
        <f t="shared" si="1"/>
        <v>-4.8772777108879506</v>
      </c>
      <c r="I21" t="s">
        <v>53</v>
      </c>
    </row>
    <row r="22" spans="1:9" x14ac:dyDescent="0.3">
      <c r="A22" s="16"/>
      <c r="B22" s="4" t="s">
        <v>23</v>
      </c>
      <c r="C22" s="5">
        <v>12026</v>
      </c>
      <c r="D22" s="5">
        <v>14631</v>
      </c>
      <c r="E22" s="6">
        <f t="shared" si="0"/>
        <v>-17.804661335520468</v>
      </c>
      <c r="F22" s="5">
        <v>61397</v>
      </c>
      <c r="G22" s="5">
        <v>65780</v>
      </c>
      <c r="H22" s="6">
        <f t="shared" si="1"/>
        <v>-6.6631194892064478</v>
      </c>
      <c r="I22" t="s">
        <v>53</v>
      </c>
    </row>
    <row r="23" spans="1:9" x14ac:dyDescent="0.3">
      <c r="A23" s="16"/>
      <c r="B23" s="4" t="s">
        <v>24</v>
      </c>
      <c r="C23" s="5">
        <f>C24-C21-C22</f>
        <v>12</v>
      </c>
      <c r="D23" s="5">
        <f>D24-D21-D22</f>
        <v>425</v>
      </c>
      <c r="E23" s="6">
        <f t="shared" si="0"/>
        <v>-97.176470588235304</v>
      </c>
      <c r="F23" s="5">
        <f>F24-F21-F22</f>
        <v>62</v>
      </c>
      <c r="G23" s="5">
        <f>G24-G21-G22</f>
        <v>4205</v>
      </c>
      <c r="H23" s="6">
        <f t="shared" si="1"/>
        <v>-98.525564803804997</v>
      </c>
      <c r="I23" t="s">
        <v>53</v>
      </c>
    </row>
    <row r="24" spans="1:9" x14ac:dyDescent="0.3">
      <c r="A24" s="17"/>
      <c r="B24" s="4" t="s">
        <v>25</v>
      </c>
      <c r="C24" s="5">
        <v>63764</v>
      </c>
      <c r="D24" s="5">
        <v>71599</v>
      </c>
      <c r="E24" s="6">
        <f t="shared" si="0"/>
        <v>-10.942890263830495</v>
      </c>
      <c r="F24" s="5">
        <v>344295</v>
      </c>
      <c r="G24" s="5">
        <v>367323</v>
      </c>
      <c r="H24" s="6">
        <f t="shared" si="1"/>
        <v>-6.2691418724120211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6051</v>
      </c>
      <c r="D25" s="5">
        <v>8978</v>
      </c>
      <c r="E25" s="6">
        <f t="shared" si="0"/>
        <v>-32.601915794163517</v>
      </c>
      <c r="F25" s="5">
        <v>39048</v>
      </c>
      <c r="G25" s="5">
        <v>40768</v>
      </c>
      <c r="H25" s="6">
        <f t="shared" si="1"/>
        <v>-4.2189952904238659</v>
      </c>
      <c r="I25" t="s">
        <v>53</v>
      </c>
    </row>
    <row r="26" spans="1:9" x14ac:dyDescent="0.3">
      <c r="A26" s="16"/>
      <c r="B26" s="4" t="s">
        <v>28</v>
      </c>
      <c r="C26" s="5">
        <v>7115</v>
      </c>
      <c r="D26" s="5">
        <v>9144</v>
      </c>
      <c r="E26" s="6">
        <f t="shared" si="0"/>
        <v>-22.189413823272087</v>
      </c>
      <c r="F26" s="5">
        <v>33473</v>
      </c>
      <c r="G26" s="5">
        <v>46170</v>
      </c>
      <c r="H26" s="6">
        <f t="shared" si="1"/>
        <v>-27.500541477149664</v>
      </c>
      <c r="I26" t="s">
        <v>53</v>
      </c>
    </row>
    <row r="27" spans="1:9" x14ac:dyDescent="0.3">
      <c r="A27" s="16"/>
      <c r="B27" s="4" t="s">
        <v>29</v>
      </c>
      <c r="C27" s="5">
        <v>2705</v>
      </c>
      <c r="D27" s="5">
        <v>3654</v>
      </c>
      <c r="E27" s="6">
        <f t="shared" si="0"/>
        <v>-25.97153804050356</v>
      </c>
      <c r="F27" s="5">
        <v>13506</v>
      </c>
      <c r="G27" s="5">
        <v>24342</v>
      </c>
      <c r="H27" s="6">
        <f t="shared" si="1"/>
        <v>-44.51565195957604</v>
      </c>
      <c r="I27" t="s">
        <v>53</v>
      </c>
    </row>
    <row r="28" spans="1:9" x14ac:dyDescent="0.3">
      <c r="A28" s="16"/>
      <c r="B28" s="4" t="s">
        <v>30</v>
      </c>
      <c r="C28" s="5">
        <v>6544</v>
      </c>
      <c r="D28" s="5">
        <v>6300</v>
      </c>
      <c r="E28" s="6">
        <f t="shared" si="0"/>
        <v>3.8730158730158726</v>
      </c>
      <c r="F28" s="5">
        <v>32746</v>
      </c>
      <c r="G28" s="5">
        <v>34182</v>
      </c>
      <c r="H28" s="6">
        <f t="shared" si="1"/>
        <v>-4.201041483821899</v>
      </c>
      <c r="I28" t="s">
        <v>53</v>
      </c>
    </row>
    <row r="29" spans="1:9" x14ac:dyDescent="0.3">
      <c r="A29" s="16"/>
      <c r="B29" s="4" t="s">
        <v>31</v>
      </c>
      <c r="C29" s="5">
        <v>2</v>
      </c>
      <c r="D29" s="5">
        <v>2656</v>
      </c>
      <c r="E29" s="6">
        <f t="shared" si="0"/>
        <v>-99.924698795180717</v>
      </c>
      <c r="F29" s="5">
        <v>6</v>
      </c>
      <c r="G29" s="5">
        <v>7491</v>
      </c>
      <c r="H29" s="6">
        <f t="shared" si="1"/>
        <v>-99.919903884661593</v>
      </c>
      <c r="I29" t="s">
        <v>53</v>
      </c>
    </row>
    <row r="30" spans="1:9" x14ac:dyDescent="0.3">
      <c r="A30" s="16"/>
      <c r="B30" s="4" t="s">
        <v>32</v>
      </c>
      <c r="C30" s="5">
        <v>3516</v>
      </c>
      <c r="D30" s="5">
        <v>7052</v>
      </c>
      <c r="E30" s="6">
        <f t="shared" si="0"/>
        <v>-50.14180374361883</v>
      </c>
      <c r="F30" s="5">
        <v>17625</v>
      </c>
      <c r="G30" s="5">
        <v>35541</v>
      </c>
      <c r="H30" s="6">
        <f t="shared" si="1"/>
        <v>-50.409386342533978</v>
      </c>
      <c r="I30" t="s">
        <v>53</v>
      </c>
    </row>
    <row r="31" spans="1:9" x14ac:dyDescent="0.3">
      <c r="A31" s="16"/>
      <c r="B31" s="4" t="s">
        <v>33</v>
      </c>
      <c r="C31" s="5">
        <v>6639</v>
      </c>
      <c r="D31" s="5">
        <v>8741</v>
      </c>
      <c r="E31" s="6">
        <f t="shared" si="0"/>
        <v>-24.047591808717538</v>
      </c>
      <c r="F31" s="5">
        <v>40494</v>
      </c>
      <c r="G31" s="5">
        <v>40897</v>
      </c>
      <c r="H31" s="6">
        <f t="shared" si="1"/>
        <v>-0.98540235225077488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1721</v>
      </c>
      <c r="D32" s="5">
        <f>D33-D25-D26-D27-D28-D29-D30-D31</f>
        <v>6337</v>
      </c>
      <c r="E32" s="6">
        <f t="shared" si="0"/>
        <v>-72.842038819630744</v>
      </c>
      <c r="F32" s="5">
        <f>F33-F25-F26-F27-F28-F29-F30-F31</f>
        <v>2187</v>
      </c>
      <c r="G32" s="5">
        <f>G33-G25-G26-G27-G28-G29-G30-G31</f>
        <v>43448</v>
      </c>
      <c r="H32" s="6">
        <f t="shared" si="1"/>
        <v>-94.966396612041976</v>
      </c>
      <c r="I32" t="s">
        <v>53</v>
      </c>
    </row>
    <row r="33" spans="1:9" x14ac:dyDescent="0.3">
      <c r="A33" s="17"/>
      <c r="B33" s="4" t="s">
        <v>35</v>
      </c>
      <c r="C33" s="5">
        <v>34293</v>
      </c>
      <c r="D33" s="5">
        <v>52862</v>
      </c>
      <c r="E33" s="6">
        <f t="shared" si="0"/>
        <v>-35.127312625326326</v>
      </c>
      <c r="F33" s="5">
        <v>179085</v>
      </c>
      <c r="G33" s="5">
        <v>272839</v>
      </c>
      <c r="H33" s="6">
        <f t="shared" si="1"/>
        <v>-34.362389541084667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15364</v>
      </c>
      <c r="D34" s="5">
        <v>15988</v>
      </c>
      <c r="E34" s="6">
        <f t="shared" si="0"/>
        <v>-3.9029271953965439</v>
      </c>
      <c r="F34" s="5">
        <v>90606</v>
      </c>
      <c r="G34" s="5">
        <v>102254</v>
      </c>
      <c r="H34" s="6">
        <f t="shared" si="1"/>
        <v>-11.391241418428621</v>
      </c>
      <c r="I34" t="s">
        <v>53</v>
      </c>
    </row>
    <row r="35" spans="1:9" x14ac:dyDescent="0.3">
      <c r="A35" s="16"/>
      <c r="B35" s="4" t="s">
        <v>38</v>
      </c>
      <c r="C35" s="5">
        <v>2160</v>
      </c>
      <c r="D35" s="5">
        <v>493</v>
      </c>
      <c r="E35" s="6">
        <f t="shared" si="0"/>
        <v>338.13387423935086</v>
      </c>
      <c r="F35" s="5">
        <v>16541</v>
      </c>
      <c r="G35" s="5">
        <v>11246</v>
      </c>
      <c r="H35" s="6">
        <f t="shared" si="1"/>
        <v>47.083407433754232</v>
      </c>
      <c r="I35" t="s">
        <v>53</v>
      </c>
    </row>
    <row r="36" spans="1:9" x14ac:dyDescent="0.3">
      <c r="A36" s="16"/>
      <c r="B36" s="4" t="s">
        <v>47</v>
      </c>
      <c r="C36" s="5">
        <v>1394</v>
      </c>
      <c r="D36" s="5">
        <v>1064</v>
      </c>
      <c r="E36" s="6">
        <f t="shared" si="0"/>
        <v>31.015037593984964</v>
      </c>
      <c r="F36" s="5">
        <v>7157</v>
      </c>
      <c r="G36" s="5">
        <v>5210</v>
      </c>
      <c r="H36" s="6">
        <f t="shared" si="1"/>
        <v>37.370441458733204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0</v>
      </c>
      <c r="D37" s="5">
        <f>D38-D34-D35-D36</f>
        <v>124</v>
      </c>
      <c r="E37" s="6">
        <f t="shared" si="0"/>
        <v>-100</v>
      </c>
      <c r="F37" s="5">
        <f>F38-F34-F35-F36</f>
        <v>23</v>
      </c>
      <c r="G37" s="5">
        <f>G38-G34-G35-G36</f>
        <v>866</v>
      </c>
      <c r="H37" s="6">
        <f t="shared" si="1"/>
        <v>-97.344110854503469</v>
      </c>
      <c r="I37" t="s">
        <v>53</v>
      </c>
    </row>
    <row r="38" spans="1:9" x14ac:dyDescent="0.3">
      <c r="A38" s="16"/>
      <c r="B38" s="7" t="s">
        <v>40</v>
      </c>
      <c r="C38" s="5">
        <v>18918</v>
      </c>
      <c r="D38" s="5">
        <v>17669</v>
      </c>
      <c r="E38" s="6">
        <f t="shared" si="0"/>
        <v>7.0688776953987231</v>
      </c>
      <c r="F38" s="5">
        <v>114327</v>
      </c>
      <c r="G38" s="5">
        <v>119576</v>
      </c>
      <c r="H38" s="6">
        <f t="shared" si="1"/>
        <v>-4.3896768582324164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2</v>
      </c>
      <c r="D39" s="5">
        <v>175</v>
      </c>
      <c r="E39" s="6">
        <f t="shared" si="0"/>
        <v>-98.857142857142861</v>
      </c>
      <c r="F39" s="5">
        <v>4</v>
      </c>
      <c r="G39" s="5">
        <v>1634</v>
      </c>
      <c r="H39" s="6">
        <f t="shared" si="1"/>
        <v>-99.755201958384333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472</v>
      </c>
      <c r="E40" s="6">
        <f t="shared" si="0"/>
        <v>-100</v>
      </c>
      <c r="F40" s="5">
        <f>F41-F39</f>
        <v>10</v>
      </c>
      <c r="G40" s="5">
        <f>G41-G39</f>
        <v>9073</v>
      </c>
      <c r="H40" s="6">
        <f t="shared" si="1"/>
        <v>-99.889782872258351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2</v>
      </c>
      <c r="D41" s="5">
        <v>647</v>
      </c>
      <c r="E41" s="6">
        <f t="shared" si="0"/>
        <v>-99.690880989180826</v>
      </c>
      <c r="F41" s="5">
        <v>14</v>
      </c>
      <c r="G41" s="5">
        <v>10707</v>
      </c>
      <c r="H41" s="6">
        <f t="shared" si="1"/>
        <v>-99.869244419538617</v>
      </c>
      <c r="I41" t="s">
        <v>53</v>
      </c>
    </row>
    <row r="42" spans="1:9" x14ac:dyDescent="0.3">
      <c r="A42" s="9"/>
      <c r="B42" s="4" t="s">
        <v>45</v>
      </c>
      <c r="C42" s="5">
        <v>7618</v>
      </c>
      <c r="D42" s="5">
        <v>101</v>
      </c>
      <c r="E42" s="6">
        <f t="shared" si="0"/>
        <v>7442.5742574257429</v>
      </c>
      <c r="F42" s="5">
        <v>44476</v>
      </c>
      <c r="G42" s="5">
        <v>864</v>
      </c>
      <c r="H42" s="6">
        <f t="shared" si="1"/>
        <v>5047.6851851851852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1570675</v>
      </c>
      <c r="D43" s="5">
        <f>D20+D24+D33+D38+D41+D42</f>
        <v>1521633</v>
      </c>
      <c r="E43" s="6">
        <f t="shared" si="0"/>
        <v>3.222984780167093</v>
      </c>
      <c r="F43" s="5">
        <f>F20+F24+F33+F38+F41+F42</f>
        <v>8614204</v>
      </c>
      <c r="G43" s="5">
        <f>G20+G24+G33+G38+G41+G42</f>
        <v>8393375</v>
      </c>
      <c r="H43" s="6">
        <f t="shared" si="1"/>
        <v>2.6309917047671494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2019-07-19T01:45:34Z</dcterms:modified>
</cp:coreProperties>
</file>