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8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 s="1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<sst xmlns="http://schemas.openxmlformats.org/spreadsheetml/2006/main" count="97" uniqueCount="56">
  <si>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</si>
  <si>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</si>
  <si>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</si>
  <si>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</si>
  <si>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</si>
  <si>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</si>
  <si>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</si>
  <si>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</si>
  <si>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</si>
  <si>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</si>
  <si>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</si>
  <si>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</si>
  <si>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</si>
  <si>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</si>
  <si>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</si>
  <si>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</si>
  <si>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</si>
  <si>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</si>
  <si>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</si>
  <si>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</si>
  <si>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</si>
  <si>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</si>
  <si>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</si>
  <si>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</si>
  <si>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</si>
  <si>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</si>
  <si>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</si>
  <si>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</si>
  <si>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</si>
  <si>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</si>
  <si>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</si>
  <si>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</si>
  <si>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</si>
  <si>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</si>
  <si>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</si>
  <si>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</si>
  <si>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</si>
  <si>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</si>
  <si>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</si>
  <si>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</si>
  <si>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</si>
  <si>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</si>
  <si>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</si>
  <si>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</si>
  <si>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</si>
  <si>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</si>
  <si>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</si>
  <si>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</si>
  <si>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108年8月及1至8月中華民國國民出國人次及成長率－按目的地分
Table 2-2 Outbound Departures of Nationals of the Republic
of China by Destination, August &amp; January-August,2019</t>
  </si>
  <si>
    <t>108年8月
August, 2019</t>
  </si>
  <si>
    <t>107年8月
August, 2018</t>
  </si>
  <si>
    <t>108年1-8月
Jan.-Aug., 2019</t>
  </si>
  <si>
    <t>107年1-8月
Jan.-Aug.,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</si>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</sst>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356235</xdr:colOff>
      <xdr:row>0</xdr:row>
      <xdr:rowOff>647700</xdr:rowOff>
    </xdr:from>
    <xdr:to>
      <xdr:col>7</xdr:col>
      <xdr:colOff>1009650</xdr:colOff>
      <xdr:row>1</xdr:row>
      <xdr:rowOff>34290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35115" y="647700"/>
          <a:ext cx="65341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K5" sqref="K5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90" customHeight="1" x14ac:dyDescent="0.3">
      <c r="A1" s="18" t="s">
        <v>48</v>
      </c>
      <c r="B1" s="18"/>
      <c r="C1" s="18"/>
      <c r="D1" s="18"/>
      <c r="E1" s="18"/>
      <c r="F1" s="18"/>
      <c r="G1" s="18"/>
      <c r="H1" s="18"/>
    </row>
    <row r="2" spans="1:9" ht="45" customHeight="1" x14ac:dyDescent="0.3">
      <c r="A2" s="13" t="s">
        <v>0</v>
      </c>
      <c r="B2" s="13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4" t="s">
        <v>2</v>
      </c>
      <c r="B3" s="4" t="s">
        <v>3</v>
      </c>
      <c r="C3" s="5">
        <v>124239</v>
      </c>
      <c r="D3" s="5">
        <v>144588</v>
      </c>
      <c r="E3" s="6">
        <f>IF(D3=0,0,((C3/D3)-1)*100)</f>
        <v>-14.073782056602212</v>
      </c>
      <c r="F3" s="5">
        <v>1244299</v>
      </c>
      <c r="G3" s="5">
        <v>1132782</v>
      </c>
      <c r="H3" s="6">
        <f>IF(G3=0,0,((F3/G3)-1)*100)</f>
        <v>9.8445243656767101</v>
      </c>
      <c r="I3" t="s">
        <v>53</v>
      </c>
    </row>
    <row r="4" spans="1:9" x14ac:dyDescent="0.3">
      <c r="A4" s="15"/>
      <c r="B4" s="4" t="s">
        <v>4</v>
      </c>
      <c r="C4" s="5">
        <v>54343</v>
      </c>
      <c r="D4" s="5">
        <v>53716</v>
      </c>
      <c r="E4" s="6">
        <f t="shared" ref="E4:E43" si="0">IF(D4=0,0,((C4/D4)-1)*100)</f>
        <v>1.1672499813835779</v>
      </c>
      <c r="F4" s="5">
        <v>404713</v>
      </c>
      <c r="G4" s="5">
        <v>413430</v>
      </c>
      <c r="H4" s="6">
        <f t="shared" ref="H4:H43" si="1">IF(G4=0,0,((F4/G4)-1)*100)</f>
        <v>-2.1084585056720617</v>
      </c>
      <c r="I4" t="s">
        <v>53</v>
      </c>
    </row>
    <row r="5" spans="1:9" x14ac:dyDescent="0.3">
      <c r="A5" s="15"/>
      <c r="B5" s="4" t="s">
        <v>5</v>
      </c>
      <c r="C5" s="5">
        <v>337662</v>
      </c>
      <c r="D5" s="5">
        <v>377850</v>
      </c>
      <c r="E5" s="6">
        <f t="shared" si="0"/>
        <v>-10.635966653433904</v>
      </c>
      <c r="F5" s="5">
        <v>2691166</v>
      </c>
      <c r="G5" s="5">
        <v>2813473</v>
      </c>
      <c r="H5" s="6">
        <f t="shared" si="1"/>
        <v>-4.3471893990096984</v>
      </c>
      <c r="I5" t="s">
        <v>53</v>
      </c>
    </row>
    <row r="6" spans="1:9" x14ac:dyDescent="0.3">
      <c r="A6" s="15"/>
      <c r="B6" s="4" t="s">
        <v>6</v>
      </c>
      <c r="C6" s="5">
        <v>433130</v>
      </c>
      <c r="D6" s="5">
        <v>406265</v>
      </c>
      <c r="E6" s="6">
        <f t="shared" si="0"/>
        <v>6.6126789164707711</v>
      </c>
      <c r="F6" s="5">
        <v>3409384</v>
      </c>
      <c r="G6" s="5">
        <v>3400039</v>
      </c>
      <c r="H6" s="6">
        <f t="shared" si="1"/>
        <v>0.2748497884877299</v>
      </c>
      <c r="I6" t="s">
        <v>53</v>
      </c>
    </row>
    <row r="7" spans="1:9" x14ac:dyDescent="0.3">
      <c r="A7" s="15"/>
      <c r="B7" s="4" t="s">
        <v>7</v>
      </c>
      <c r="C7" s="5">
        <v>110351</v>
      </c>
      <c r="D7" s="5">
        <v>96456</v>
      </c>
      <c r="E7" s="6">
        <f t="shared" si="0"/>
        <v>14.405532056067006</v>
      </c>
      <c r="F7" s="5">
        <v>805728</v>
      </c>
      <c r="G7" s="5">
        <v>736347</v>
      </c>
      <c r="H7" s="6">
        <f t="shared" si="1"/>
        <v>9.4223239858381991</v>
      </c>
      <c r="I7" t="s">
        <v>53</v>
      </c>
    </row>
    <row r="8" spans="1:9" x14ac:dyDescent="0.3">
      <c r="A8" s="15"/>
      <c r="B8" s="4" t="s">
        <v>8</v>
      </c>
      <c r="C8" s="5">
        <v>39334</v>
      </c>
      <c r="D8" s="5">
        <v>35375</v>
      </c>
      <c r="E8" s="6">
        <f t="shared" si="0"/>
        <v>11.191519434628972</v>
      </c>
      <c r="F8" s="5">
        <v>279397</v>
      </c>
      <c r="G8" s="5">
        <v>254737</v>
      </c>
      <c r="H8" s="6">
        <f t="shared" si="1"/>
        <v>9.6805725120418415</v>
      </c>
      <c r="I8" t="s">
        <v>53</v>
      </c>
    </row>
    <row r="9" spans="1:9" x14ac:dyDescent="0.3">
      <c r="A9" s="15"/>
      <c r="B9" s="4" t="s">
        <v>9</v>
      </c>
      <c r="C9" s="5">
        <v>31639</v>
      </c>
      <c r="D9" s="5">
        <v>32923</v>
      </c>
      <c r="E9" s="6">
        <f t="shared" si="0"/>
        <v>-3.9000091121708214</v>
      </c>
      <c r="F9" s="5">
        <v>218895</v>
      </c>
      <c r="G9" s="5">
        <v>233134</v>
      </c>
      <c r="H9" s="6">
        <f t="shared" si="1"/>
        <v>-6.1076462463647507</v>
      </c>
      <c r="I9" t="s">
        <v>53</v>
      </c>
    </row>
    <row r="10" spans="1:9" x14ac:dyDescent="0.3">
      <c r="A10" s="15"/>
      <c r="B10" s="4" t="s">
        <v>10</v>
      </c>
      <c r="C10" s="5">
        <v>77205</v>
      </c>
      <c r="D10" s="5">
        <v>60918</v>
      </c>
      <c r="E10" s="6">
        <f t="shared" si="0"/>
        <v>26.735940116221801</v>
      </c>
      <c r="F10" s="5">
        <v>558383</v>
      </c>
      <c r="G10" s="5">
        <v>455627</v>
      </c>
      <c r="H10" s="6">
        <f t="shared" si="1"/>
        <v>22.552658205066866</v>
      </c>
      <c r="I10" t="s">
        <v>53</v>
      </c>
    </row>
    <row r="11" spans="1:9" x14ac:dyDescent="0.3">
      <c r="A11" s="15"/>
      <c r="B11" s="4" t="s">
        <v>11</v>
      </c>
      <c r="C11" s="5">
        <v>34287</v>
      </c>
      <c r="D11" s="5">
        <v>22504</v>
      </c>
      <c r="E11" s="6">
        <f t="shared" si="0"/>
        <v>52.359580519018834</v>
      </c>
      <c r="F11" s="5">
        <v>233321</v>
      </c>
      <c r="G11" s="5">
        <v>170737</v>
      </c>
      <c r="H11" s="6">
        <f t="shared" si="1"/>
        <v>36.655206545739951</v>
      </c>
      <c r="I11" t="s">
        <v>53</v>
      </c>
    </row>
    <row r="12" spans="1:9" x14ac:dyDescent="0.3">
      <c r="A12" s="15"/>
      <c r="B12" s="4" t="s">
        <v>12</v>
      </c>
      <c r="C12" s="5">
        <v>13498</v>
      </c>
      <c r="D12" s="5">
        <v>15118</v>
      </c>
      <c r="E12" s="6">
        <f t="shared" si="0"/>
        <v>-10.715703135335364</v>
      </c>
      <c r="F12" s="5">
        <v>105431</v>
      </c>
      <c r="G12" s="5">
        <v>120396</v>
      </c>
      <c r="H12" s="6">
        <f t="shared" si="1"/>
        <v>-12.429814944018069</v>
      </c>
      <c r="I12" t="s">
        <v>53</v>
      </c>
    </row>
    <row r="13" spans="1:9" x14ac:dyDescent="0.3">
      <c r="A13" s="15"/>
      <c r="B13" s="4" t="s">
        <v>13</v>
      </c>
      <c r="C13" s="5">
        <v>463</v>
      </c>
      <c r="D13" s="5">
        <v>43</v>
      </c>
      <c r="E13" s="6">
        <f t="shared" si="0"/>
        <v>976.74418604651157</v>
      </c>
      <c r="F13" s="5">
        <v>3396</v>
      </c>
      <c r="G13" s="5">
        <v>500</v>
      </c>
      <c r="H13" s="6">
        <f t="shared" si="1"/>
        <v>579.19999999999993</v>
      </c>
      <c r="I13" t="s">
        <v>53</v>
      </c>
    </row>
    <row r="14" spans="1:9" x14ac:dyDescent="0.3">
      <c r="A14" s="15"/>
      <c r="B14" s="4" t="s">
        <v>14</v>
      </c>
      <c r="C14" s="5">
        <v>71687</v>
      </c>
      <c r="D14" s="5">
        <v>54600</v>
      </c>
      <c r="E14" s="6">
        <f t="shared" si="0"/>
        <v>31.294871794871803</v>
      </c>
      <c r="F14" s="5">
        <v>552188</v>
      </c>
      <c r="G14" s="5">
        <v>431457</v>
      </c>
      <c r="H14" s="6">
        <f t="shared" si="1"/>
        <v>27.982162764771456</v>
      </c>
      <c r="I14" t="s">
        <v>53</v>
      </c>
    </row>
    <row r="15" spans="1:9" x14ac:dyDescent="0.3">
      <c r="A15" s="15"/>
      <c r="B15" s="4" t="s">
        <v>15</v>
      </c>
      <c r="C15" s="5">
        <v>1791</v>
      </c>
      <c r="D15" s="5">
        <v>1696</v>
      </c>
      <c r="E15" s="6">
        <f t="shared" si="0"/>
        <v>5.6014150943396235</v>
      </c>
      <c r="F15" s="5">
        <v>16097</v>
      </c>
      <c r="G15" s="5">
        <v>17071</v>
      </c>
      <c r="H15" s="6">
        <f t="shared" si="1"/>
        <v>-5.7055825669263704</v>
      </c>
      <c r="I15" t="s">
        <v>53</v>
      </c>
    </row>
    <row r="16" spans="1:9" x14ac:dyDescent="0.3">
      <c r="A16" s="15"/>
      <c r="B16" s="4" t="s">
        <v>16</v>
      </c>
      <c r="C16" s="5">
        <v>10956</v>
      </c>
      <c r="D16" s="5">
        <v>8302</v>
      </c>
      <c r="E16" s="6">
        <f t="shared" si="0"/>
        <v>31.968200433630443</v>
      </c>
      <c r="F16" s="5">
        <v>61742</v>
      </c>
      <c r="G16" s="5">
        <v>63901</v>
      </c>
      <c r="H16" s="6">
        <f t="shared" si="1"/>
        <v>-3.3786638706749472</v>
      </c>
      <c r="I16" t="s">
        <v>53</v>
      </c>
    </row>
    <row r="17" spans="1:9" x14ac:dyDescent="0.3">
      <c r="A17" s="15"/>
      <c r="B17" s="4" t="s">
        <v>17</v>
      </c>
      <c r="C17" s="5">
        <v>11564</v>
      </c>
      <c r="D17" s="5">
        <v>4341</v>
      </c>
      <c r="E17" s="6">
        <f t="shared" si="0"/>
        <v>166.39023266528449</v>
      </c>
      <c r="F17" s="5">
        <v>93412</v>
      </c>
      <c r="G17" s="5">
        <v>45500</v>
      </c>
      <c r="H17" s="6">
        <f t="shared" si="1"/>
        <v>105.30109890109891</v>
      </c>
      <c r="I17" t="s">
        <v>53</v>
      </c>
    </row>
    <row r="18" spans="1:9" x14ac:dyDescent="0.3">
      <c r="A18" s="15"/>
      <c r="B18" s="4" t="s">
        <v>18</v>
      </c>
      <c r="C18" s="5">
        <v>8389</v>
      </c>
      <c r="D18" s="5">
        <v>6645</v>
      </c>
      <c r="E18" s="6">
        <f t="shared" si="0"/>
        <v>26.245297215951837</v>
      </c>
      <c r="F18" s="5">
        <v>57873</v>
      </c>
      <c r="G18" s="5">
        <v>55700</v>
      </c>
      <c r="H18" s="6">
        <f t="shared" si="1"/>
        <v>3.9012567324955061</v>
      </c>
      <c r="I18" t="s">
        <v>53</v>
      </c>
    </row>
    <row r="19" spans="1:9" x14ac:dyDescent="0.3">
      <c r="A19" s="15"/>
      <c r="B19" s="4" t="s">
        <v>19</v>
      </c>
      <c r="C19" s="5">
        <f>C20-C3-C4-C5-C6-C7-C8-C9-C10-C11-C12-C13-C14-C15-C16-C17-C18</f>
        <v>7034</v>
      </c>
      <c r="D19" s="5">
        <f>D20-D3-D4-D5-D6-D7-D8-D9-D10-D11-D12-D13-D14-D15-D16-D17-D18</f>
        <v>5216</v>
      </c>
      <c r="E19" s="6">
        <f t="shared" si="0"/>
        <v>34.854294478527613</v>
      </c>
      <c r="F19" s="5">
        <f>F20-F3-F4-F5-F6-F7-F8-F9-F10-F11-F12-F13-F14-F15-F16-F17-F18</f>
        <v>31221</v>
      </c>
      <c r="G19" s="5">
        <f>G20-G3-G4-G5-G6-G7-G8-G9-G10-G11-G12-G13-G14-G15-G16-G17-G18</f>
        <v>41641</v>
      </c>
      <c r="H19" s="6">
        <f t="shared" si="1"/>
        <v>-25.023414423284741</v>
      </c>
      <c r="I19" t="s">
        <v>53</v>
      </c>
    </row>
    <row r="20" spans="1:9" x14ac:dyDescent="0.3">
      <c r="A20" s="16"/>
      <c r="B20" s="4" t="s">
        <v>20</v>
      </c>
      <c r="C20" s="5">
        <v>1367572</v>
      </c>
      <c r="D20" s="5">
        <v>1326556</v>
      </c>
      <c r="E20" s="6">
        <f t="shared" si="0"/>
        <v>3.0919162100959241</v>
      </c>
      <c r="F20" s="5">
        <v>10766646</v>
      </c>
      <c r="G20" s="5">
        <v>10386472</v>
      </c>
      <c r="H20" s="6">
        <f t="shared" si="1"/>
        <v>3.6602804109037157</v>
      </c>
      <c r="I20" t="s">
        <v>53</v>
      </c>
    </row>
    <row r="21" spans="1:9" x14ac:dyDescent="0.3">
      <c r="A21" s="17" t="s">
        <v>21</v>
      </c>
      <c r="B21" s="4" t="s">
        <v>22</v>
      </c>
      <c r="C21" s="5">
        <v>48151</v>
      </c>
      <c r="D21" s="5">
        <v>50731</v>
      </c>
      <c r="E21" s="6">
        <f t="shared" si="0"/>
        <v>-5.0856478287437668</v>
      </c>
      <c r="F21" s="5">
        <v>377452</v>
      </c>
      <c r="G21" s="5">
        <v>399335</v>
      </c>
      <c r="H21" s="6">
        <f t="shared" si="1"/>
        <v>-5.479860267695047</v>
      </c>
      <c r="I21" t="s">
        <v>53</v>
      </c>
    </row>
    <row r="22" spans="1:9" x14ac:dyDescent="0.3">
      <c r="A22" s="15"/>
      <c r="B22" s="4" t="s">
        <v>23</v>
      </c>
      <c r="C22" s="5">
        <v>10668</v>
      </c>
      <c r="D22" s="5">
        <v>11705</v>
      </c>
      <c r="E22" s="6">
        <f t="shared" si="0"/>
        <v>-8.8594617684750077</v>
      </c>
      <c r="F22" s="5">
        <v>83510</v>
      </c>
      <c r="G22" s="5">
        <v>90477</v>
      </c>
      <c r="H22" s="6">
        <f t="shared" si="1"/>
        <v>-7.7002995236358451</v>
      </c>
      <c r="I22" t="s">
        <v>53</v>
      </c>
    </row>
    <row r="23" spans="1:9" x14ac:dyDescent="0.3">
      <c r="A23" s="15"/>
      <c r="B23" s="4" t="s">
        <v>24</v>
      </c>
      <c r="C23" s="5">
        <f>C24-C21-C22</f>
        <v>0</v>
      </c>
      <c r="D23" s="5">
        <f>D24-D21-D22</f>
        <v>701</v>
      </c>
      <c r="E23" s="6">
        <f t="shared" si="0"/>
        <v>-100</v>
      </c>
      <c r="F23" s="5">
        <f>F24-F21-F22</f>
        <v>66</v>
      </c>
      <c r="G23" s="5">
        <f>G24-G21-G22</f>
        <v>5678</v>
      </c>
      <c r="H23" s="6">
        <f t="shared" si="1"/>
        <v>-98.837618879887273</v>
      </c>
      <c r="I23" t="s">
        <v>53</v>
      </c>
    </row>
    <row r="24" spans="1:9" x14ac:dyDescent="0.3">
      <c r="A24" s="16"/>
      <c r="B24" s="4" t="s">
        <v>25</v>
      </c>
      <c r="C24" s="5">
        <v>58819</v>
      </c>
      <c r="D24" s="5">
        <v>63137</v>
      </c>
      <c r="E24" s="6">
        <f t="shared" si="0"/>
        <v>-6.839095934238248</v>
      </c>
      <c r="F24" s="5">
        <v>461028</v>
      </c>
      <c r="G24" s="5">
        <v>495490</v>
      </c>
      <c r="H24" s="6">
        <f t="shared" si="1"/>
        <v>-6.9551353205917321</v>
      </c>
      <c r="I24" t="s">
        <v>53</v>
      </c>
    </row>
    <row r="25" spans="1:9" x14ac:dyDescent="0.3">
      <c r="A25" s="17" t="s">
        <v>26</v>
      </c>
      <c r="B25" s="4" t="s">
        <v>27</v>
      </c>
      <c r="C25" s="5">
        <v>5633</v>
      </c>
      <c r="D25" s="5">
        <v>6472</v>
      </c>
      <c r="E25" s="6">
        <f t="shared" si="0"/>
        <v>-12.963535228677381</v>
      </c>
      <c r="F25" s="5">
        <v>50667</v>
      </c>
      <c r="G25" s="5">
        <v>53782</v>
      </c>
      <c r="H25" s="6">
        <f t="shared" si="1"/>
        <v>-5.7919006359004825</v>
      </c>
      <c r="I25" t="s">
        <v>53</v>
      </c>
    </row>
    <row r="26" spans="1:9" x14ac:dyDescent="0.3">
      <c r="A26" s="15"/>
      <c r="B26" s="4" t="s">
        <v>28</v>
      </c>
      <c r="C26" s="5">
        <v>6273</v>
      </c>
      <c r="D26" s="5">
        <v>7835</v>
      </c>
      <c r="E26" s="6">
        <f t="shared" si="0"/>
        <v>-19.936183790682836</v>
      </c>
      <c r="F26" s="5">
        <v>45846</v>
      </c>
      <c r="G26" s="5">
        <v>62375</v>
      </c>
      <c r="H26" s="6">
        <f t="shared" si="1"/>
        <v>-26.499398797595187</v>
      </c>
      <c r="I26" t="s">
        <v>53</v>
      </c>
    </row>
    <row r="27" spans="1:9" x14ac:dyDescent="0.3">
      <c r="A27" s="15"/>
      <c r="B27" s="4" t="s">
        <v>29</v>
      </c>
      <c r="C27" s="5">
        <v>1863</v>
      </c>
      <c r="D27" s="5">
        <v>3076</v>
      </c>
      <c r="E27" s="6">
        <f t="shared" si="0"/>
        <v>-39.434330299089723</v>
      </c>
      <c r="F27" s="5">
        <v>17459</v>
      </c>
      <c r="G27" s="5">
        <v>31111</v>
      </c>
      <c r="H27" s="6">
        <f t="shared" si="1"/>
        <v>-43.881585291376034</v>
      </c>
      <c r="I27" t="s">
        <v>53</v>
      </c>
    </row>
    <row r="28" spans="1:9" x14ac:dyDescent="0.3">
      <c r="A28" s="15"/>
      <c r="B28" s="4" t="s">
        <v>30</v>
      </c>
      <c r="C28" s="5">
        <v>5231</v>
      </c>
      <c r="D28" s="5">
        <v>4942</v>
      </c>
      <c r="E28" s="6">
        <f t="shared" si="0"/>
        <v>5.8478348846620731</v>
      </c>
      <c r="F28" s="5">
        <v>43354</v>
      </c>
      <c r="G28" s="5">
        <v>44510</v>
      </c>
      <c r="H28" s="6">
        <f t="shared" si="1"/>
        <v>-2.5971691754661852</v>
      </c>
      <c r="I28" t="s">
        <v>53</v>
      </c>
    </row>
    <row r="29" spans="1:9" x14ac:dyDescent="0.3">
      <c r="A29" s="15"/>
      <c r="B29" s="4" t="s">
        <v>31</v>
      </c>
      <c r="C29" s="5">
        <v>0</v>
      </c>
      <c r="D29" s="5">
        <v>2110</v>
      </c>
      <c r="E29" s="6">
        <f t="shared" si="0"/>
        <v>-100</v>
      </c>
      <c r="F29" s="5">
        <v>6</v>
      </c>
      <c r="G29" s="5">
        <v>11487</v>
      </c>
      <c r="H29" s="6">
        <f t="shared" si="1"/>
        <v>-99.947767041002876</v>
      </c>
      <c r="I29" t="s">
        <v>53</v>
      </c>
    </row>
    <row r="30" spans="1:9" x14ac:dyDescent="0.3">
      <c r="A30" s="15"/>
      <c r="B30" s="4" t="s">
        <v>32</v>
      </c>
      <c r="C30" s="5">
        <v>4252</v>
      </c>
      <c r="D30" s="5">
        <v>7575</v>
      </c>
      <c r="E30" s="6">
        <f t="shared" si="0"/>
        <v>-43.867986798679873</v>
      </c>
      <c r="F30" s="5">
        <v>25504</v>
      </c>
      <c r="G30" s="5">
        <v>50705</v>
      </c>
      <c r="H30" s="6">
        <f t="shared" si="1"/>
        <v>-49.701212898136284</v>
      </c>
      <c r="I30" t="s">
        <v>53</v>
      </c>
    </row>
    <row r="31" spans="1:9" x14ac:dyDescent="0.3">
      <c r="A31" s="15"/>
      <c r="B31" s="4" t="s">
        <v>33</v>
      </c>
      <c r="C31" s="5">
        <v>6467</v>
      </c>
      <c r="D31" s="5">
        <v>8545</v>
      </c>
      <c r="E31" s="6">
        <f t="shared" si="0"/>
        <v>-24.318314803978936</v>
      </c>
      <c r="F31" s="5">
        <v>52695</v>
      </c>
      <c r="G31" s="5">
        <v>57186</v>
      </c>
      <c r="H31" s="6">
        <f t="shared" si="1"/>
        <v>-7.8533207428391538</v>
      </c>
      <c r="I31" t="s">
        <v>53</v>
      </c>
    </row>
    <row r="32" spans="1:9" x14ac:dyDescent="0.3">
      <c r="A32" s="15"/>
      <c r="B32" s="4" t="s">
        <v>34</v>
      </c>
      <c r="C32" s="5">
        <f>C33-C25-C26-C27-C28-C29-C30-C31</f>
        <v>2265</v>
      </c>
      <c r="D32" s="5">
        <f>D33-D25-D26-D27-D28-D29-D30-D31</f>
        <v>9575</v>
      </c>
      <c r="E32" s="6">
        <f t="shared" si="0"/>
        <v>-76.344647519582239</v>
      </c>
      <c r="F32" s="5">
        <f>F33-F25-F26-F27-F28-F29-F30-F31</f>
        <v>5987</v>
      </c>
      <c r="G32" s="5">
        <f>G33-G25-G26-G27-G28-G29-G30-G31</f>
        <v>61394</v>
      </c>
      <c r="H32" s="6">
        <f t="shared" si="1"/>
        <v>-90.248232726325057</v>
      </c>
      <c r="I32" t="s">
        <v>53</v>
      </c>
    </row>
    <row r="33" spans="1:9" x14ac:dyDescent="0.3">
      <c r="A33" s="16"/>
      <c r="B33" s="4" t="s">
        <v>35</v>
      </c>
      <c r="C33" s="5">
        <v>31984</v>
      </c>
      <c r="D33" s="5">
        <v>50130</v>
      </c>
      <c r="E33" s="6">
        <f t="shared" si="0"/>
        <v>-36.197885497705961</v>
      </c>
      <c r="F33" s="5">
        <v>241518</v>
      </c>
      <c r="G33" s="5">
        <v>372550</v>
      </c>
      <c r="H33" s="6">
        <f t="shared" si="1"/>
        <v>-35.171654811434706</v>
      </c>
      <c r="I33" t="s">
        <v>53</v>
      </c>
    </row>
    <row r="34" spans="1:9" x14ac:dyDescent="0.3">
      <c r="A34" s="15" t="s">
        <v>36</v>
      </c>
      <c r="B34" s="4" t="s">
        <v>37</v>
      </c>
      <c r="C34" s="5">
        <v>18879</v>
      </c>
      <c r="D34" s="5">
        <v>16055</v>
      </c>
      <c r="E34" s="6">
        <f t="shared" si="0"/>
        <v>17.589535970102776</v>
      </c>
      <c r="F34" s="5">
        <v>122802</v>
      </c>
      <c r="G34" s="5">
        <v>136125</v>
      </c>
      <c r="H34" s="6">
        <f t="shared" si="1"/>
        <v>-9.7873278236914611</v>
      </c>
      <c r="I34" t="s">
        <v>53</v>
      </c>
    </row>
    <row r="35" spans="1:9" x14ac:dyDescent="0.3">
      <c r="A35" s="15"/>
      <c r="B35" s="4" t="s">
        <v>38</v>
      </c>
      <c r="C35" s="5">
        <v>2534</v>
      </c>
      <c r="D35" s="5">
        <v>1023</v>
      </c>
      <c r="E35" s="6">
        <f t="shared" si="0"/>
        <v>147.70283479960901</v>
      </c>
      <c r="F35" s="5">
        <v>21310</v>
      </c>
      <c r="G35" s="5">
        <v>13364</v>
      </c>
      <c r="H35" s="6">
        <f t="shared" si="1"/>
        <v>59.45824603412153</v>
      </c>
      <c r="I35" t="s">
        <v>53</v>
      </c>
    </row>
    <row r="36" spans="1:9" x14ac:dyDescent="0.3">
      <c r="A36" s="15"/>
      <c r="B36" s="4" t="s">
        <v>47</v>
      </c>
      <c r="C36" s="5">
        <v>1674</v>
      </c>
      <c r="D36" s="5">
        <v>1623</v>
      </c>
      <c r="E36" s="6">
        <f t="shared" si="0"/>
        <v>3.1423290203327126</v>
      </c>
      <c r="F36" s="5">
        <v>10574</v>
      </c>
      <c r="G36" s="5">
        <v>8255</v>
      </c>
      <c r="H36" s="6">
        <f t="shared" si="1"/>
        <v>28.092065414900059</v>
      </c>
      <c r="I36" t="s">
        <v>53</v>
      </c>
    </row>
    <row r="37" spans="1:9" x14ac:dyDescent="0.3">
      <c r="A37" s="15"/>
      <c r="B37" s="7" t="s">
        <v>39</v>
      </c>
      <c r="C37" s="5">
        <f>C38-C34-C35-C36</f>
        <v>12</v>
      </c>
      <c r="D37" s="5">
        <f>D38-D34-D35-D36</f>
        <v>273</v>
      </c>
      <c r="E37" s="6">
        <f t="shared" si="0"/>
        <v>-95.604395604395606</v>
      </c>
      <c r="F37" s="5">
        <f>F38-F34-F35-F36</f>
        <v>51</v>
      </c>
      <c r="G37" s="5">
        <f>G38-G34-G35-G36</f>
        <v>1325</v>
      </c>
      <c r="H37" s="6">
        <f t="shared" si="1"/>
        <v>-96.150943396226424</v>
      </c>
      <c r="I37" t="s">
        <v>53</v>
      </c>
    </row>
    <row r="38" spans="1:9" x14ac:dyDescent="0.3">
      <c r="A38" s="15"/>
      <c r="B38" s="7" t="s">
        <v>40</v>
      </c>
      <c r="C38" s="5">
        <v>23099</v>
      </c>
      <c r="D38" s="5">
        <v>18974</v>
      </c>
      <c r="E38" s="6">
        <f t="shared" si="0"/>
        <v>21.740276167386941</v>
      </c>
      <c r="F38" s="5">
        <v>154737</v>
      </c>
      <c r="G38" s="5">
        <v>159069</v>
      </c>
      <c r="H38" s="6">
        <f t="shared" si="1"/>
        <v>-2.7233464722856149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1</v>
      </c>
      <c r="D39" s="5">
        <v>343</v>
      </c>
      <c r="E39" s="6">
        <f t="shared" si="0"/>
        <v>-99.708454810495624</v>
      </c>
      <c r="F39" s="5">
        <v>11</v>
      </c>
      <c r="G39" s="5">
        <v>2331</v>
      </c>
      <c r="H39" s="6">
        <f t="shared" si="1"/>
        <v>-99.528099528099517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1224</v>
      </c>
      <c r="E40" s="6">
        <f t="shared" si="0"/>
        <v>-100</v>
      </c>
      <c r="F40" s="5">
        <f>F41-F39</f>
        <v>10</v>
      </c>
      <c r="G40" s="5">
        <f>G41-G39</f>
        <v>11420</v>
      </c>
      <c r="H40" s="6">
        <f t="shared" si="1"/>
        <v>-99.9124343257443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1</v>
      </c>
      <c r="D41" s="5">
        <v>1567</v>
      </c>
      <c r="E41" s="6">
        <f t="shared" si="0"/>
        <v>-99.936183790682833</v>
      </c>
      <c r="F41" s="5">
        <v>21</v>
      </c>
      <c r="G41" s="5">
        <v>13751</v>
      </c>
      <c r="H41" s="6">
        <f t="shared" si="1"/>
        <v>-99.847283833902992</v>
      </c>
      <c r="I41" t="s">
        <v>53</v>
      </c>
    </row>
    <row r="42" spans="1:9" x14ac:dyDescent="0.3">
      <c r="A42" s="9"/>
      <c r="B42" s="4" t="s">
        <v>45</v>
      </c>
      <c r="C42" s="5">
        <v>194</v>
      </c>
      <c r="D42" s="5">
        <v>103</v>
      </c>
      <c r="E42" s="6">
        <f t="shared" si="0"/>
        <v>88.349514563106794</v>
      </c>
      <c r="F42" s="5">
        <v>52939</v>
      </c>
      <c r="G42" s="5">
        <v>1082</v>
      </c>
      <c r="H42" s="6">
        <f t="shared" si="1"/>
        <v>4792.6987060998154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1481669</v>
      </c>
      <c r="D43" s="5">
        <f>D20+D24+D33+D38+D41+D42</f>
        <v>1460467</v>
      </c>
      <c r="E43" s="6">
        <f t="shared" si="0"/>
        <v>1.4517274269120861</v>
      </c>
      <c r="F43" s="5">
        <f>F20+F24+F33+F38+F41+F42</f>
        <v>11676889</v>
      </c>
      <c r="G43" s="5">
        <f>G20+G24+G33+G38+G41+G42</f>
        <v>11428414</v>
      </c>
      <c r="H43" s="6">
        <f t="shared" si="1"/>
        <v>2.1741861994148959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2018-08-24T11:06:16Z</cp:lastPrinted>
  <dcterms:created xsi:type="dcterms:W3CDTF">2018-08-16T05:50:32Z</dcterms:created>
  <dcterms:modified xsi:type="dcterms:W3CDTF">2019-09-17T06:13:07Z</dcterms:modified>
</cp:coreProperties>
</file>