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9\"/>
    </mc:Choice>
  </mc:AlternateContent>
  <bookViews>
    <workbookView xWindow="0" yWindow="0" windowWidth="23040" windowHeight="9132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G43" i="2"/>
  <c r="H43" i="2" s="1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<sst xmlns="http://schemas.openxmlformats.org/spreadsheetml/2006/main" count="97" uniqueCount="56">
  <si>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</si>
  <si>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</si>
  <si>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</si>
  <si>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</si>
  <si>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</si>
  <si>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</si>
  <si>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</si>
  <si>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</si>
  <si>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</si>
  <si>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</si>
  <si>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</si>
  <si>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</si>
  <si>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</si>
  <si>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</si>
  <si>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</si>
  <si>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</si>
  <si>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</si>
  <si>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</si>
  <si>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</si>
  <si>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</si>
  <si>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</si>
  <si>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</si>
  <si>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</si>
  <si>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</si>
  <si>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</si>
  <si>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</si>
  <si>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</si>
  <si>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</si>
  <si>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</si>
  <si>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</si>
  <si>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</si>
  <si>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</si>
  <si>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</si>
  <si>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</si>
  <si>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</si>
  <si>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</si>
  <si>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</si>
  <si>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</si>
  <si>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</si>
  <si>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</si>
  <si>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</si>
  <si>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</si>
  <si>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</si>
  <si>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</si>
  <si>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</si>
  <si>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</si>
  <si>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</si>
  <si>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</si>
  <si>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108年9月及1至9月中華民國國民出國人次及成長率－按目的地分
Table 2-2 Outbound Departures of Nationals of the Republic
of China by Destination, September &amp; January-September,2019</t>
  </si>
  <si>
    <t>108年9月
September, 2019</t>
  </si>
  <si>
    <t>107年9月
September, 2018</t>
  </si>
  <si>
    <t>108年1-9月
Jan.-Sep., 2019</t>
  </si>
  <si>
    <t>107年1-9月
Jan.-Sep., 2018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</si>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</sst>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508635</xdr:colOff>
      <xdr:row>0</xdr:row>
      <xdr:rowOff>609600</xdr:rowOff>
    </xdr:from>
    <xdr:to>
      <xdr:col>8</xdr:col>
      <xdr:colOff>133350</xdr:colOff>
      <xdr:row>0</xdr:row>
      <xdr:rowOff>1009650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787515" y="609600"/>
          <a:ext cx="65341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" activePane="bottomLeft" state="frozen"/>
      <selection pane="bottomLeft" activeCell="L6" sqref="L6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115291</v>
      </c>
      <c r="D3" s="5">
        <v>119754</v>
      </c>
      <c r="E3" s="6">
        <f>IF(D3=0,0,((C3/D3)-1)*100)</f>
        <v>-3.7268066202381545</v>
      </c>
      <c r="F3" s="5">
        <v>1359590</v>
      </c>
      <c r="G3" s="5">
        <v>1252536</v>
      </c>
      <c r="H3" s="6">
        <f>IF(G3=0,0,((F3/G3)-1)*100)</f>
        <v>8.5469798872048308</v>
      </c>
      <c r="I3" t="s">
        <v>53</v>
      </c>
    </row>
    <row r="4" spans="1:9" x14ac:dyDescent="0.3">
      <c r="A4" s="16"/>
      <c r="B4" s="4" t="s">
        <v>4</v>
      </c>
      <c r="C4" s="5">
        <v>49992</v>
      </c>
      <c r="D4" s="5">
        <v>47046</v>
      </c>
      <c r="E4" s="6">
        <f t="shared" ref="E4:E43" si="0">IF(D4=0,0,((C4/D4)-1)*100)</f>
        <v>6.2619563831143976</v>
      </c>
      <c r="F4" s="5">
        <v>454705</v>
      </c>
      <c r="G4" s="5">
        <v>460476</v>
      </c>
      <c r="H4" s="6">
        <f t="shared" ref="H4:H43" si="1">IF(G4=0,0,((F4/G4)-1)*100)</f>
        <v>-1.2532683570913528</v>
      </c>
      <c r="I4" t="s">
        <v>53</v>
      </c>
    </row>
    <row r="5" spans="1:9" x14ac:dyDescent="0.3">
      <c r="A5" s="16"/>
      <c r="B5" s="4" t="s">
        <v>5</v>
      </c>
      <c r="C5" s="5">
        <v>328398</v>
      </c>
      <c r="D5" s="5">
        <v>333510</v>
      </c>
      <c r="E5" s="6">
        <f t="shared" si="0"/>
        <v>-1.532787622560039</v>
      </c>
      <c r="F5" s="5">
        <v>3019564</v>
      </c>
      <c r="G5" s="5">
        <v>3146983</v>
      </c>
      <c r="H5" s="6">
        <f t="shared" si="1"/>
        <v>-4.0489255900015948</v>
      </c>
      <c r="I5" t="s">
        <v>53</v>
      </c>
    </row>
    <row r="6" spans="1:9" x14ac:dyDescent="0.3">
      <c r="A6" s="16"/>
      <c r="B6" s="4" t="s">
        <v>6</v>
      </c>
      <c r="C6" s="5">
        <v>375675</v>
      </c>
      <c r="D6" s="5">
        <v>334670</v>
      </c>
      <c r="E6" s="6">
        <f t="shared" si="0"/>
        <v>12.252368004302738</v>
      </c>
      <c r="F6" s="5">
        <v>3785059</v>
      </c>
      <c r="G6" s="5">
        <v>3734709</v>
      </c>
      <c r="H6" s="6">
        <f t="shared" si="1"/>
        <v>1.3481639399482104</v>
      </c>
      <c r="I6" t="s">
        <v>53</v>
      </c>
    </row>
    <row r="7" spans="1:9" x14ac:dyDescent="0.3">
      <c r="A7" s="16"/>
      <c r="B7" s="4" t="s">
        <v>7</v>
      </c>
      <c r="C7" s="5">
        <v>101285</v>
      </c>
      <c r="D7" s="5">
        <v>83971</v>
      </c>
      <c r="E7" s="6">
        <f t="shared" si="0"/>
        <v>20.619023234211809</v>
      </c>
      <c r="F7" s="5">
        <v>907013</v>
      </c>
      <c r="G7" s="5">
        <v>820318</v>
      </c>
      <c r="H7" s="6">
        <f t="shared" si="1"/>
        <v>10.568462474308738</v>
      </c>
      <c r="I7" t="s">
        <v>53</v>
      </c>
    </row>
    <row r="8" spans="1:9" x14ac:dyDescent="0.3">
      <c r="A8" s="16"/>
      <c r="B8" s="4" t="s">
        <v>8</v>
      </c>
      <c r="C8" s="5">
        <v>33523</v>
      </c>
      <c r="D8" s="5">
        <v>28483</v>
      </c>
      <c r="E8" s="6">
        <f t="shared" si="0"/>
        <v>17.694765298599169</v>
      </c>
      <c r="F8" s="5">
        <v>312920</v>
      </c>
      <c r="G8" s="5">
        <v>283220</v>
      </c>
      <c r="H8" s="6">
        <f t="shared" si="1"/>
        <v>10.486547560200554</v>
      </c>
      <c r="I8" t="s">
        <v>53</v>
      </c>
    </row>
    <row r="9" spans="1:9" x14ac:dyDescent="0.3">
      <c r="A9" s="16"/>
      <c r="B9" s="4" t="s">
        <v>9</v>
      </c>
      <c r="C9" s="5">
        <v>23845</v>
      </c>
      <c r="D9" s="5">
        <v>23929</v>
      </c>
      <c r="E9" s="6">
        <f t="shared" si="0"/>
        <v>-0.35103848886288702</v>
      </c>
      <c r="F9" s="5">
        <v>242740</v>
      </c>
      <c r="G9" s="5">
        <v>257063</v>
      </c>
      <c r="H9" s="6">
        <f t="shared" si="1"/>
        <v>-5.5717859046226064</v>
      </c>
      <c r="I9" t="s">
        <v>53</v>
      </c>
    </row>
    <row r="10" spans="1:9" x14ac:dyDescent="0.3">
      <c r="A10" s="16"/>
      <c r="B10" s="4" t="s">
        <v>10</v>
      </c>
      <c r="C10" s="5">
        <v>71062</v>
      </c>
      <c r="D10" s="5">
        <v>55014</v>
      </c>
      <c r="E10" s="6">
        <f t="shared" si="0"/>
        <v>29.170756534700249</v>
      </c>
      <c r="F10" s="5">
        <v>629445</v>
      </c>
      <c r="G10" s="5">
        <v>510641</v>
      </c>
      <c r="H10" s="6">
        <f t="shared" si="1"/>
        <v>23.265660219214681</v>
      </c>
      <c r="I10" t="s">
        <v>53</v>
      </c>
    </row>
    <row r="11" spans="1:9" x14ac:dyDescent="0.3">
      <c r="A11" s="16"/>
      <c r="B11" s="4" t="s">
        <v>11</v>
      </c>
      <c r="C11" s="5">
        <v>27359</v>
      </c>
      <c r="D11" s="5">
        <v>21111</v>
      </c>
      <c r="E11" s="6">
        <f t="shared" si="0"/>
        <v>29.595945241817056</v>
      </c>
      <c r="F11" s="5">
        <v>260680</v>
      </c>
      <c r="G11" s="5">
        <v>191848</v>
      </c>
      <c r="H11" s="6">
        <f t="shared" si="1"/>
        <v>35.878403736291233</v>
      </c>
      <c r="I11" t="s">
        <v>53</v>
      </c>
    </row>
    <row r="12" spans="1:9" x14ac:dyDescent="0.3">
      <c r="A12" s="16"/>
      <c r="B12" s="4" t="s">
        <v>12</v>
      </c>
      <c r="C12" s="5">
        <v>13354</v>
      </c>
      <c r="D12" s="5">
        <v>14260</v>
      </c>
      <c r="E12" s="6">
        <f t="shared" si="0"/>
        <v>-6.3534361851332433</v>
      </c>
      <c r="F12" s="5">
        <v>118785</v>
      </c>
      <c r="G12" s="5">
        <v>134656</v>
      </c>
      <c r="H12" s="6">
        <f t="shared" si="1"/>
        <v>-11.786329610266154</v>
      </c>
      <c r="I12" t="s">
        <v>53</v>
      </c>
    </row>
    <row r="13" spans="1:9" x14ac:dyDescent="0.3">
      <c r="A13" s="16"/>
      <c r="B13" s="4" t="s">
        <v>13</v>
      </c>
      <c r="C13" s="5">
        <v>531</v>
      </c>
      <c r="D13" s="5">
        <v>53</v>
      </c>
      <c r="E13" s="6">
        <f t="shared" si="0"/>
        <v>901.88679245283015</v>
      </c>
      <c r="F13" s="5">
        <v>3927</v>
      </c>
      <c r="G13" s="5">
        <v>553</v>
      </c>
      <c r="H13" s="6">
        <f t="shared" si="1"/>
        <v>610.12658227848101</v>
      </c>
      <c r="I13" t="s">
        <v>53</v>
      </c>
    </row>
    <row r="14" spans="1:9" x14ac:dyDescent="0.3">
      <c r="A14" s="16"/>
      <c r="B14" s="4" t="s">
        <v>14</v>
      </c>
      <c r="C14" s="5">
        <v>70801</v>
      </c>
      <c r="D14" s="5">
        <v>53929</v>
      </c>
      <c r="E14" s="6">
        <f t="shared" si="0"/>
        <v>31.285579187450164</v>
      </c>
      <c r="F14" s="5">
        <v>622989</v>
      </c>
      <c r="G14" s="5">
        <v>485386</v>
      </c>
      <c r="H14" s="6">
        <f t="shared" si="1"/>
        <v>28.349190129093138</v>
      </c>
      <c r="I14" t="s">
        <v>53</v>
      </c>
    </row>
    <row r="15" spans="1:9" x14ac:dyDescent="0.3">
      <c r="A15" s="16"/>
      <c r="B15" s="4" t="s">
        <v>15</v>
      </c>
      <c r="C15" s="5">
        <v>1919</v>
      </c>
      <c r="D15" s="5">
        <v>1681</v>
      </c>
      <c r="E15" s="6">
        <f t="shared" si="0"/>
        <v>14.158239143367046</v>
      </c>
      <c r="F15" s="5">
        <v>18016</v>
      </c>
      <c r="G15" s="5">
        <v>18752</v>
      </c>
      <c r="H15" s="6">
        <f t="shared" si="1"/>
        <v>-3.924914675767921</v>
      </c>
      <c r="I15" t="s">
        <v>53</v>
      </c>
    </row>
    <row r="16" spans="1:9" x14ac:dyDescent="0.3">
      <c r="A16" s="16"/>
      <c r="B16" s="4" t="s">
        <v>16</v>
      </c>
      <c r="C16" s="5">
        <v>6397</v>
      </c>
      <c r="D16" s="5">
        <v>7117</v>
      </c>
      <c r="E16" s="6">
        <f t="shared" si="0"/>
        <v>-10.11662217226359</v>
      </c>
      <c r="F16" s="5">
        <v>68139</v>
      </c>
      <c r="G16" s="5">
        <v>71018</v>
      </c>
      <c r="H16" s="6">
        <f t="shared" si="1"/>
        <v>-4.0539018277056531</v>
      </c>
      <c r="I16" t="s">
        <v>53</v>
      </c>
    </row>
    <row r="17" spans="1:9" x14ac:dyDescent="0.3">
      <c r="A17" s="16"/>
      <c r="B17" s="4" t="s">
        <v>17</v>
      </c>
      <c r="C17" s="5">
        <v>12688</v>
      </c>
      <c r="D17" s="5">
        <v>6063</v>
      </c>
      <c r="E17" s="6">
        <f t="shared" si="0"/>
        <v>109.26933861124857</v>
      </c>
      <c r="F17" s="5">
        <v>106100</v>
      </c>
      <c r="G17" s="5">
        <v>51563</v>
      </c>
      <c r="H17" s="6">
        <f t="shared" si="1"/>
        <v>105.76770164652949</v>
      </c>
      <c r="I17" t="s">
        <v>53</v>
      </c>
    </row>
    <row r="18" spans="1:9" x14ac:dyDescent="0.3">
      <c r="A18" s="16"/>
      <c r="B18" s="4" t="s">
        <v>18</v>
      </c>
      <c r="C18" s="5">
        <v>8980</v>
      </c>
      <c r="D18" s="5">
        <v>7373</v>
      </c>
      <c r="E18" s="6">
        <f t="shared" si="0"/>
        <v>21.795741217957421</v>
      </c>
      <c r="F18" s="5">
        <v>66853</v>
      </c>
      <c r="G18" s="5">
        <v>63073</v>
      </c>
      <c r="H18" s="6">
        <f t="shared" si="1"/>
        <v>5.9930556656572653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6890</v>
      </c>
      <c r="D19" s="5">
        <f>D20-D3-D4-D5-D6-D7-D8-D9-D10-D11-D12-D13-D14-D15-D16-D17-D18</f>
        <v>5702</v>
      </c>
      <c r="E19" s="6">
        <f t="shared" si="0"/>
        <v>20.834794808839007</v>
      </c>
      <c r="F19" s="5">
        <f>F20-F3-F4-F5-F6-F7-F8-F9-F10-F11-F12-F13-F14-F15-F16-F17-F18</f>
        <v>38111</v>
      </c>
      <c r="G19" s="5">
        <f>G20-G3-G4-G5-G6-G7-G8-G9-G10-G11-G12-G13-G14-G15-G16-G17-G18</f>
        <v>47343</v>
      </c>
      <c r="H19" s="6">
        <f t="shared" si="1"/>
        <v>-19.500242908138475</v>
      </c>
      <c r="I19" t="s">
        <v>53</v>
      </c>
    </row>
    <row r="20" spans="1:9" x14ac:dyDescent="0.3">
      <c r="A20" s="17"/>
      <c r="B20" s="4" t="s">
        <v>20</v>
      </c>
      <c r="C20" s="5">
        <v>1247990</v>
      </c>
      <c r="D20" s="5">
        <v>1143666</v>
      </c>
      <c r="E20" s="6">
        <f t="shared" si="0"/>
        <v>9.1218939795359777</v>
      </c>
      <c r="F20" s="5">
        <v>12014636</v>
      </c>
      <c r="G20" s="5">
        <v>11530138</v>
      </c>
      <c r="H20" s="6">
        <f t="shared" si="1"/>
        <v>4.2020138874313551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48570</v>
      </c>
      <c r="D21" s="5">
        <v>46991</v>
      </c>
      <c r="E21" s="6">
        <f t="shared" si="0"/>
        <v>3.3602179140686417</v>
      </c>
      <c r="F21" s="5">
        <v>426022</v>
      </c>
      <c r="G21" s="5">
        <v>446326</v>
      </c>
      <c r="H21" s="6">
        <f t="shared" si="1"/>
        <v>-4.5491412106845708</v>
      </c>
      <c r="I21" t="s">
        <v>53</v>
      </c>
    </row>
    <row r="22" spans="1:9" x14ac:dyDescent="0.3">
      <c r="A22" s="16"/>
      <c r="B22" s="4" t="s">
        <v>23</v>
      </c>
      <c r="C22" s="5">
        <v>13564</v>
      </c>
      <c r="D22" s="5">
        <v>14281</v>
      </c>
      <c r="E22" s="6">
        <f t="shared" si="0"/>
        <v>-5.0206568167495247</v>
      </c>
      <c r="F22" s="5">
        <v>97074</v>
      </c>
      <c r="G22" s="5">
        <v>104758</v>
      </c>
      <c r="H22" s="6">
        <f t="shared" si="1"/>
        <v>-7.3350006682067264</v>
      </c>
      <c r="I22" t="s">
        <v>53</v>
      </c>
    </row>
    <row r="23" spans="1:9" x14ac:dyDescent="0.3">
      <c r="A23" s="16"/>
      <c r="B23" s="4" t="s">
        <v>24</v>
      </c>
      <c r="C23" s="5">
        <f>C24-C21-C22</f>
        <v>0</v>
      </c>
      <c r="D23" s="5">
        <f>D24-D21-D22</f>
        <v>879</v>
      </c>
      <c r="E23" s="6">
        <f t="shared" si="0"/>
        <v>-100</v>
      </c>
      <c r="F23" s="5">
        <f>F24-F21-F22</f>
        <v>66</v>
      </c>
      <c r="G23" s="5">
        <f>G24-G21-G22</f>
        <v>6557</v>
      </c>
      <c r="H23" s="6">
        <f t="shared" si="1"/>
        <v>-98.993442122922076</v>
      </c>
      <c r="I23" t="s">
        <v>53</v>
      </c>
    </row>
    <row r="24" spans="1:9" x14ac:dyDescent="0.3">
      <c r="A24" s="17"/>
      <c r="B24" s="4" t="s">
        <v>25</v>
      </c>
      <c r="C24" s="5">
        <v>62134</v>
      </c>
      <c r="D24" s="5">
        <v>62151</v>
      </c>
      <c r="E24" s="6">
        <f t="shared" si="0"/>
        <v>-2.735273768724733E-2</v>
      </c>
      <c r="F24" s="5">
        <v>523162</v>
      </c>
      <c r="G24" s="5">
        <v>557641</v>
      </c>
      <c r="H24" s="6">
        <f t="shared" si="1"/>
        <v>-6.1830102162502403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8014</v>
      </c>
      <c r="D25" s="5">
        <v>9150</v>
      </c>
      <c r="E25" s="6">
        <f t="shared" si="0"/>
        <v>-12.415300546448083</v>
      </c>
      <c r="F25" s="5">
        <v>58681</v>
      </c>
      <c r="G25" s="5">
        <v>62932</v>
      </c>
      <c r="H25" s="6">
        <f t="shared" si="1"/>
        <v>-6.7549100616538515</v>
      </c>
      <c r="I25" t="s">
        <v>53</v>
      </c>
    </row>
    <row r="26" spans="1:9" x14ac:dyDescent="0.3">
      <c r="A26" s="16"/>
      <c r="B26" s="4" t="s">
        <v>28</v>
      </c>
      <c r="C26" s="5">
        <v>7498</v>
      </c>
      <c r="D26" s="5">
        <v>11630</v>
      </c>
      <c r="E26" s="6">
        <f t="shared" si="0"/>
        <v>-35.528804815133277</v>
      </c>
      <c r="F26" s="5">
        <v>53344</v>
      </c>
      <c r="G26" s="5">
        <v>74005</v>
      </c>
      <c r="H26" s="6">
        <f t="shared" si="1"/>
        <v>-27.918383892980202</v>
      </c>
      <c r="I26" t="s">
        <v>53</v>
      </c>
    </row>
    <row r="27" spans="1:9" x14ac:dyDescent="0.3">
      <c r="A27" s="16"/>
      <c r="B27" s="4" t="s">
        <v>29</v>
      </c>
      <c r="C27" s="5">
        <v>2976</v>
      </c>
      <c r="D27" s="5">
        <v>5965</v>
      </c>
      <c r="E27" s="6">
        <f t="shared" si="0"/>
        <v>-50.108968985750209</v>
      </c>
      <c r="F27" s="5">
        <v>20435</v>
      </c>
      <c r="G27" s="5">
        <v>37076</v>
      </c>
      <c r="H27" s="6">
        <f t="shared" si="1"/>
        <v>-44.883482576329705</v>
      </c>
      <c r="I27" t="s">
        <v>53</v>
      </c>
    </row>
    <row r="28" spans="1:9" x14ac:dyDescent="0.3">
      <c r="A28" s="16"/>
      <c r="B28" s="4" t="s">
        <v>30</v>
      </c>
      <c r="C28" s="5">
        <v>6889</v>
      </c>
      <c r="D28" s="5">
        <v>6208</v>
      </c>
      <c r="E28" s="6">
        <f t="shared" si="0"/>
        <v>10.969716494845372</v>
      </c>
      <c r="F28" s="5">
        <v>50243</v>
      </c>
      <c r="G28" s="5">
        <v>50718</v>
      </c>
      <c r="H28" s="6">
        <f t="shared" si="1"/>
        <v>-0.93655112583304057</v>
      </c>
      <c r="I28" t="s">
        <v>53</v>
      </c>
    </row>
    <row r="29" spans="1:9" x14ac:dyDescent="0.3">
      <c r="A29" s="16"/>
      <c r="B29" s="4" t="s">
        <v>31</v>
      </c>
      <c r="C29" s="5">
        <v>0</v>
      </c>
      <c r="D29" s="5">
        <v>2886</v>
      </c>
      <c r="E29" s="6">
        <f t="shared" si="0"/>
        <v>-100</v>
      </c>
      <c r="F29" s="5">
        <v>6</v>
      </c>
      <c r="G29" s="5">
        <v>14373</v>
      </c>
      <c r="H29" s="6">
        <f t="shared" si="1"/>
        <v>-99.95825506157378</v>
      </c>
      <c r="I29" t="s">
        <v>53</v>
      </c>
    </row>
    <row r="30" spans="1:9" x14ac:dyDescent="0.3">
      <c r="A30" s="16"/>
      <c r="B30" s="4" t="s">
        <v>32</v>
      </c>
      <c r="C30" s="5">
        <v>4362</v>
      </c>
      <c r="D30" s="5">
        <v>8457</v>
      </c>
      <c r="E30" s="6">
        <f t="shared" si="0"/>
        <v>-48.421426037601989</v>
      </c>
      <c r="F30" s="5">
        <v>29866</v>
      </c>
      <c r="G30" s="5">
        <v>59162</v>
      </c>
      <c r="H30" s="6">
        <f t="shared" si="1"/>
        <v>-49.518271863696292</v>
      </c>
      <c r="I30" t="s">
        <v>53</v>
      </c>
    </row>
    <row r="31" spans="1:9" x14ac:dyDescent="0.3">
      <c r="A31" s="16"/>
      <c r="B31" s="4" t="s">
        <v>33</v>
      </c>
      <c r="C31" s="5">
        <v>8332</v>
      </c>
      <c r="D31" s="5">
        <v>10277</v>
      </c>
      <c r="E31" s="6">
        <f t="shared" si="0"/>
        <v>-18.925756543738448</v>
      </c>
      <c r="F31" s="5">
        <v>61027</v>
      </c>
      <c r="G31" s="5">
        <v>67463</v>
      </c>
      <c r="H31" s="6">
        <f t="shared" si="1"/>
        <v>-9.5400441723611511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1503</v>
      </c>
      <c r="D32" s="5">
        <f>D33-D25-D26-D27-D28-D29-D30-D31</f>
        <v>13621</v>
      </c>
      <c r="E32" s="6">
        <f t="shared" si="0"/>
        <v>-88.965567873137061</v>
      </c>
      <c r="F32" s="5">
        <f>F33-F25-F26-F27-F28-F29-F30-F31</f>
        <v>7490</v>
      </c>
      <c r="G32" s="5">
        <f>G33-G25-G26-G27-G28-G29-G30-G31</f>
        <v>75015</v>
      </c>
      <c r="H32" s="6">
        <f t="shared" si="1"/>
        <v>-90.015330267279879</v>
      </c>
      <c r="I32" t="s">
        <v>53</v>
      </c>
    </row>
    <row r="33" spans="1:9" x14ac:dyDescent="0.3">
      <c r="A33" s="17"/>
      <c r="B33" s="4" t="s">
        <v>35</v>
      </c>
      <c r="C33" s="5">
        <v>39574</v>
      </c>
      <c r="D33" s="5">
        <v>68194</v>
      </c>
      <c r="E33" s="6">
        <f t="shared" si="0"/>
        <v>-41.968501627709188</v>
      </c>
      <c r="F33" s="5">
        <v>281092</v>
      </c>
      <c r="G33" s="5">
        <v>440744</v>
      </c>
      <c r="H33" s="6">
        <f t="shared" si="1"/>
        <v>-36.223295155464399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14768</v>
      </c>
      <c r="D34" s="5">
        <v>14598</v>
      </c>
      <c r="E34" s="6">
        <f t="shared" si="0"/>
        <v>1.1645430880942609</v>
      </c>
      <c r="F34" s="5">
        <v>137570</v>
      </c>
      <c r="G34" s="5">
        <v>150723</v>
      </c>
      <c r="H34" s="6">
        <f t="shared" si="1"/>
        <v>-8.7266044332981689</v>
      </c>
      <c r="I34" t="s">
        <v>53</v>
      </c>
    </row>
    <row r="35" spans="1:9" x14ac:dyDescent="0.3">
      <c r="A35" s="16"/>
      <c r="B35" s="4" t="s">
        <v>38</v>
      </c>
      <c r="C35" s="5">
        <v>2414</v>
      </c>
      <c r="D35" s="5">
        <v>1401</v>
      </c>
      <c r="E35" s="6">
        <f t="shared" si="0"/>
        <v>72.305496074232693</v>
      </c>
      <c r="F35" s="5">
        <v>23724</v>
      </c>
      <c r="G35" s="5">
        <v>14765</v>
      </c>
      <c r="H35" s="6">
        <f t="shared" si="1"/>
        <v>60.677277345072802</v>
      </c>
      <c r="I35" t="s">
        <v>53</v>
      </c>
    </row>
    <row r="36" spans="1:9" x14ac:dyDescent="0.3">
      <c r="A36" s="16"/>
      <c r="B36" s="4" t="s">
        <v>47</v>
      </c>
      <c r="C36" s="5">
        <v>1275</v>
      </c>
      <c r="D36" s="5">
        <v>887</v>
      </c>
      <c r="E36" s="6">
        <f t="shared" si="0"/>
        <v>43.742953776775636</v>
      </c>
      <c r="F36" s="5">
        <v>11849</v>
      </c>
      <c r="G36" s="5">
        <v>9142</v>
      </c>
      <c r="H36" s="6">
        <f t="shared" si="1"/>
        <v>29.610588492671198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49</v>
      </c>
      <c r="D37" s="5">
        <f>D38-D34-D35-D36</f>
        <v>199</v>
      </c>
      <c r="E37" s="6">
        <f t="shared" si="0"/>
        <v>-75.37688442211055</v>
      </c>
      <c r="F37" s="5">
        <f>F38-F34-F35-F36</f>
        <v>100</v>
      </c>
      <c r="G37" s="5">
        <f>G38-G34-G35-G36</f>
        <v>1524</v>
      </c>
      <c r="H37" s="6">
        <f t="shared" si="1"/>
        <v>-93.438320209973753</v>
      </c>
      <c r="I37" t="s">
        <v>53</v>
      </c>
    </row>
    <row r="38" spans="1:9" x14ac:dyDescent="0.3">
      <c r="A38" s="16"/>
      <c r="B38" s="7" t="s">
        <v>40</v>
      </c>
      <c r="C38" s="5">
        <v>18506</v>
      </c>
      <c r="D38" s="5">
        <v>17085</v>
      </c>
      <c r="E38" s="6">
        <f t="shared" si="0"/>
        <v>8.3172373426982702</v>
      </c>
      <c r="F38" s="5">
        <v>173243</v>
      </c>
      <c r="G38" s="5">
        <v>176154</v>
      </c>
      <c r="H38" s="6">
        <f t="shared" si="1"/>
        <v>-1.6525313078329162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389</v>
      </c>
      <c r="E39" s="6">
        <f t="shared" si="0"/>
        <v>-100</v>
      </c>
      <c r="F39" s="5">
        <v>11</v>
      </c>
      <c r="G39" s="5">
        <v>2720</v>
      </c>
      <c r="H39" s="6">
        <f t="shared" si="1"/>
        <v>-99.595588235294116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0</v>
      </c>
      <c r="D40" s="5">
        <f>D41-D39</f>
        <v>1527</v>
      </c>
      <c r="E40" s="6">
        <f t="shared" si="0"/>
        <v>-100</v>
      </c>
      <c r="F40" s="5">
        <f>F41-F39</f>
        <v>10</v>
      </c>
      <c r="G40" s="5">
        <f>G41-G39</f>
        <v>12947</v>
      </c>
      <c r="H40" s="6">
        <f t="shared" si="1"/>
        <v>-99.922762029813867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0</v>
      </c>
      <c r="D41" s="5">
        <v>1916</v>
      </c>
      <c r="E41" s="6">
        <f t="shared" si="0"/>
        <v>-100</v>
      </c>
      <c r="F41" s="5">
        <v>21</v>
      </c>
      <c r="G41" s="5">
        <v>15667</v>
      </c>
      <c r="H41" s="6">
        <f t="shared" si="1"/>
        <v>-99.865960298717056</v>
      </c>
      <c r="I41" t="s">
        <v>53</v>
      </c>
    </row>
    <row r="42" spans="1:9" x14ac:dyDescent="0.3">
      <c r="A42" s="9"/>
      <c r="B42" s="4" t="s">
        <v>45</v>
      </c>
      <c r="C42" s="5">
        <v>3986</v>
      </c>
      <c r="D42" s="5">
        <v>111</v>
      </c>
      <c r="E42" s="6">
        <f t="shared" si="0"/>
        <v>3490.9909909909907</v>
      </c>
      <c r="F42" s="5">
        <v>56925</v>
      </c>
      <c r="G42" s="5">
        <v>1193</v>
      </c>
      <c r="H42" s="6">
        <f t="shared" si="1"/>
        <v>4671.5842414082144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1372190</v>
      </c>
      <c r="D43" s="5">
        <f>D20+D24+D33+D38+D41+D42</f>
        <v>1293123</v>
      </c>
      <c r="E43" s="6">
        <f t="shared" si="0"/>
        <v>6.114422216602744</v>
      </c>
      <c r="F43" s="5">
        <f>F20+F24+F33+F38+F41+F42</f>
        <v>13049079</v>
      </c>
      <c r="G43" s="5">
        <f>G20+G24+G33+G38+G41+G42</f>
        <v>12721537</v>
      </c>
      <c r="H43" s="6">
        <f t="shared" si="1"/>
        <v>2.5747046131296969</v>
      </c>
      <c r="I43" t="s">
        <v>53</v>
      </c>
    </row>
    <row r="44" spans="1:9" x14ac:dyDescent="0.3">
      <c r="A44" s="19" t="s">
        <v>54</v>
      </c>
    </row>
    <row r="45" spans="1:9" x14ac:dyDescent="0.3">
      <c r="A45" s="20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2018-08-24T11:06:16Z</cp:lastPrinted>
  <dcterms:created xsi:type="dcterms:W3CDTF">2018-08-16T05:50:32Z</dcterms:created>
  <dcterms:modified xsi:type="dcterms:W3CDTF">2019-10-18T08:53:27Z</dcterms:modified>
</cp:coreProperties>
</file>