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8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25" i="1"/>
  <c r="G43" i="1"/>
  <c r="G46" i="1"/>
  <c r="D39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<sst xmlns="http://schemas.openxmlformats.org/spreadsheetml/2006/main" count="114" uniqueCount="63">
  <si>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</si>
  <si>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</si>
  <si>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</si>
  <si>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</si>
  <si>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</si>
  <si>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</si>
  <si>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</si>
  <si>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</si>
  <si>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</si>
  <si>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</si>
  <si>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</si>
  <si>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</si>
  <si>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</si>
  <si>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</si>
  <si>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</si>
  <si>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</si>
  <si>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</si>
  <si>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</si>
  <si>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</si>
  <si>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</si>
  <si>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</si>
  <si>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</si>
  <si>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</si>
  <si>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</si>
  <si>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</si>
  <si>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</si>
  <si>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</si>
  <si>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</si>
  <si>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</si>
  <si>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</si>
  <si>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</si>
  <si>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</si>
  <si>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</si>
  <si>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</si>
  <si>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</si>
  <si>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</si>
  <si>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</si>
  <si>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</si>
  <si>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</si>
  <si>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</si>
  <si>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</si>
  <si>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</si>
  <si>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</si>
  <si>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</si>
  <si>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</si>
  <si>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</si>
  <si>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</si>
  <si>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</si>
  <si>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</si>
  <si>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</si>
  <si>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</si>
  <si>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</si>
  <si>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</si>
  <si>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</si>
  <si>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</si>
  <si>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</si>
  <si>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</si>
  <si>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108年1至8月來臺旅客人次及成長率－按居住地分
Table 1-2 Visitor Arrivals by Residence,
January-August,2019</t>
  </si>
  <si>
    <t>108年1至8月 Jan.-August., 2019</t>
  </si>
  <si>
    <t>107年1至8月 Jan.-August.,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</si>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</sst>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K55" sqref="K55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1176401</v>
      </c>
      <c r="E4" s="5">
        <v>1099808</v>
      </c>
      <c r="F4" s="6">
        <v>76593</v>
      </c>
      <c r="G4" s="5">
        <f>H4+I4</f>
        <v>1110954</v>
      </c>
      <c r="H4" s="5">
        <v>1036235</v>
      </c>
      <c r="I4" s="6">
        <v>74719</v>
      </c>
      <c r="J4" s="7">
        <f>IF(G4=0,"-",((D4/G4)-1)*100)</f>
        <v>5.8910629963076833</v>
      </c>
      <c r="K4" s="7">
        <f>IF(H4=0,"-",((E4/H4)-1)*100)</f>
        <v>6.1349983353196968</v>
      </c>
      <c r="L4" s="7">
        <f>IF(I4=0,"-",((F4/I4)-1)*100)</f>
        <v>2.5080635447476629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2282452</v>
      </c>
      <c r="E5" s="5">
        <v>2261696</v>
      </c>
      <c r="F5" s="6">
        <v>20756</v>
      </c>
      <c r="G5" s="5">
        <f t="shared" ref="G5:G48" si="1">H5+I5</f>
        <v>1795545</v>
      </c>
      <c r="H5" s="5">
        <v>1773610</v>
      </c>
      <c r="I5" s="6">
        <v>21935</v>
      </c>
      <c r="J5" s="7">
        <f t="shared" ref="J5:L49" si="2">IF(G5=0,"-",((D5/G5)-1)*100)</f>
        <v>27.117504713053698</v>
      </c>
      <c r="K5" s="7">
        <f t="shared" si="2"/>
        <v>27.519353183619842</v>
      </c>
      <c r="L5" s="7">
        <f t="shared" si="2"/>
        <v>-5.374971506724413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1328278</v>
      </c>
      <c r="E6" s="5">
        <v>1182</v>
      </c>
      <c r="F6" s="6">
        <v>1327096</v>
      </c>
      <c r="G6" s="5">
        <f t="shared" si="1"/>
        <v>1220883</v>
      </c>
      <c r="H6" s="5">
        <v>1043</v>
      </c>
      <c r="I6" s="6">
        <v>1219840</v>
      </c>
      <c r="J6" s="7">
        <f t="shared" si="2"/>
        <v>8.7965022037328708</v>
      </c>
      <c r="K6" s="7">
        <f t="shared" si="2"/>
        <v>13.32694151486098</v>
      </c>
      <c r="L6" s="7">
        <f t="shared" si="2"/>
        <v>8.7926285414480674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722056</v>
      </c>
      <c r="E7" s="5">
        <v>2614</v>
      </c>
      <c r="F7" s="6">
        <v>719442</v>
      </c>
      <c r="G7" s="5">
        <f t="shared" si="1"/>
        <v>642310</v>
      </c>
      <c r="H7" s="5">
        <v>2580</v>
      </c>
      <c r="I7" s="6">
        <v>639730</v>
      </c>
      <c r="J7" s="7">
        <f t="shared" si="2"/>
        <v>12.415500303591731</v>
      </c>
      <c r="K7" s="7">
        <f t="shared" si="2"/>
        <v>1.317829457364339</v>
      </c>
      <c r="L7" s="7">
        <f t="shared" si="2"/>
        <v>12.460256670782988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26590</v>
      </c>
      <c r="E8" s="5">
        <v>19</v>
      </c>
      <c r="F8" s="6">
        <v>26571</v>
      </c>
      <c r="G8" s="5">
        <f t="shared" si="1"/>
        <v>25211</v>
      </c>
      <c r="H8" s="5">
        <v>18</v>
      </c>
      <c r="I8" s="6">
        <v>25193</v>
      </c>
      <c r="J8" s="7">
        <f t="shared" si="2"/>
        <v>5.4698345960096706</v>
      </c>
      <c r="K8" s="7">
        <f t="shared" si="2"/>
        <v>5.555555555555558</v>
      </c>
      <c r="L8" s="7">
        <f t="shared" si="2"/>
        <v>5.4697733497400147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15284</v>
      </c>
      <c r="E9" s="5">
        <v>74</v>
      </c>
      <c r="F9" s="6">
        <v>15210</v>
      </c>
      <c r="G9" s="5">
        <f t="shared" si="1"/>
        <v>14292</v>
      </c>
      <c r="H9" s="5">
        <v>53</v>
      </c>
      <c r="I9" s="6">
        <v>14239</v>
      </c>
      <c r="J9" s="7">
        <f t="shared" si="2"/>
        <v>6.9409459837671328</v>
      </c>
      <c r="K9" s="7">
        <f t="shared" si="2"/>
        <v>39.622641509433954</v>
      </c>
      <c r="L9" s="7">
        <f t="shared" si="2"/>
        <v>6.819299108083432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318205</v>
      </c>
      <c r="E10" s="5">
        <v>581</v>
      </c>
      <c r="F10" s="6">
        <v>317624</v>
      </c>
      <c r="G10" s="5">
        <f t="shared" si="1"/>
        <v>307031</v>
      </c>
      <c r="H10" s="5">
        <v>557</v>
      </c>
      <c r="I10" s="6">
        <v>306474</v>
      </c>
      <c r="J10" s="7">
        <f t="shared" si="2"/>
        <v>3.6393719200992658</v>
      </c>
      <c r="K10" s="7">
        <f t="shared" si="2"/>
        <v>4.3087971274685888</v>
      </c>
      <c r="L10" s="7">
        <f t="shared" si="2"/>
        <v>3.6381552758145919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257811</v>
      </c>
      <c r="E11" s="5">
        <v>230</v>
      </c>
      <c r="F11" s="6">
        <v>257581</v>
      </c>
      <c r="G11" s="5">
        <f t="shared" si="1"/>
        <v>243157</v>
      </c>
      <c r="H11" s="5">
        <v>206</v>
      </c>
      <c r="I11" s="6">
        <v>242951</v>
      </c>
      <c r="J11" s="7">
        <f t="shared" si="2"/>
        <v>6.0265589721866908</v>
      </c>
      <c r="K11" s="7">
        <f t="shared" si="2"/>
        <v>11.650485436893199</v>
      </c>
      <c r="L11" s="7">
        <f t="shared" si="2"/>
        <v>6.0217904021798718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145132</v>
      </c>
      <c r="E12" s="5">
        <v>342</v>
      </c>
      <c r="F12" s="6">
        <v>144790</v>
      </c>
      <c r="G12" s="5">
        <f t="shared" si="1"/>
        <v>136285</v>
      </c>
      <c r="H12" s="5">
        <v>325</v>
      </c>
      <c r="I12" s="6">
        <v>135960</v>
      </c>
      <c r="J12" s="7">
        <f t="shared" si="2"/>
        <v>6.4915434567267116</v>
      </c>
      <c r="K12" s="7">
        <f t="shared" si="2"/>
        <v>5.2307692307692388</v>
      </c>
      <c r="L12" s="7">
        <f t="shared" si="2"/>
        <v>6.4945572227125714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330035</v>
      </c>
      <c r="E13" s="5">
        <v>1736</v>
      </c>
      <c r="F13" s="6">
        <v>328299</v>
      </c>
      <c r="G13" s="5">
        <f t="shared" si="1"/>
        <v>285819</v>
      </c>
      <c r="H13" s="5">
        <v>1801</v>
      </c>
      <c r="I13" s="6">
        <v>284018</v>
      </c>
      <c r="J13" s="7">
        <f t="shared" si="2"/>
        <v>15.469930270555832</v>
      </c>
      <c r="K13" s="7">
        <f t="shared" si="2"/>
        <v>-3.6091060521932228</v>
      </c>
      <c r="L13" s="7">
        <f t="shared" si="2"/>
        <v>15.590913251976989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253954</v>
      </c>
      <c r="E14" s="5">
        <v>273</v>
      </c>
      <c r="F14" s="6">
        <v>253681</v>
      </c>
      <c r="G14" s="5">
        <f t="shared" si="1"/>
        <v>196811</v>
      </c>
      <c r="H14" s="5">
        <v>271</v>
      </c>
      <c r="I14" s="6">
        <v>196540</v>
      </c>
      <c r="J14" s="7">
        <f t="shared" si="2"/>
        <v>29.034454375009531</v>
      </c>
      <c r="K14" s="7">
        <f t="shared" si="2"/>
        <v>0.73800738007379074</v>
      </c>
      <c r="L14" s="7">
        <f t="shared" si="2"/>
        <v>29.073471049150299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276373</v>
      </c>
      <c r="E15" s="5">
        <v>2112</v>
      </c>
      <c r="F15" s="6">
        <v>274261</v>
      </c>
      <c r="G15" s="5">
        <f t="shared" si="1"/>
        <v>344444</v>
      </c>
      <c r="H15" s="5">
        <v>2177</v>
      </c>
      <c r="I15" s="6">
        <v>342267</v>
      </c>
      <c r="J15" s="7">
        <f t="shared" si="2"/>
        <v>-19.762573887192115</v>
      </c>
      <c r="K15" s="7">
        <f t="shared" si="2"/>
        <v>-2.9857602204869105</v>
      </c>
      <c r="L15" s="7">
        <f t="shared" si="2"/>
        <v>-19.869283337277622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23506</v>
      </c>
      <c r="E16" s="5">
        <f t="shared" si="3"/>
        <v>221</v>
      </c>
      <c r="F16" s="5">
        <f t="shared" si="3"/>
        <v>23285</v>
      </c>
      <c r="G16" s="5">
        <f t="shared" si="3"/>
        <v>23315</v>
      </c>
      <c r="H16" s="5">
        <f t="shared" si="3"/>
        <v>196</v>
      </c>
      <c r="I16" s="5">
        <f t="shared" si="3"/>
        <v>23119</v>
      </c>
      <c r="J16" s="7">
        <f t="shared" si="2"/>
        <v>0.81921509757667543</v>
      </c>
      <c r="K16" s="7">
        <f t="shared" si="2"/>
        <v>12.755102040816336</v>
      </c>
      <c r="L16" s="7">
        <f t="shared" si="2"/>
        <v>0.71802413599204584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1605016</v>
      </c>
      <c r="E17" s="5">
        <v>5495</v>
      </c>
      <c r="F17" s="6">
        <v>1599521</v>
      </c>
      <c r="G17" s="5">
        <f t="shared" si="1"/>
        <v>1536862</v>
      </c>
      <c r="H17" s="5">
        <v>5533</v>
      </c>
      <c r="I17" s="6">
        <v>1531329</v>
      </c>
      <c r="J17" s="7">
        <f t="shared" si="2"/>
        <v>4.4346206751159079</v>
      </c>
      <c r="K17" s="7">
        <f t="shared" si="2"/>
        <v>-0.6867883607446279</v>
      </c>
      <c r="L17" s="7">
        <f t="shared" si="2"/>
        <v>4.4531253571244322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13417</v>
      </c>
      <c r="E18" s="5">
        <f t="shared" si="4"/>
        <v>54</v>
      </c>
      <c r="F18" s="5">
        <f t="shared" si="4"/>
        <v>13363</v>
      </c>
      <c r="G18" s="5">
        <f t="shared" si="4"/>
        <v>9858</v>
      </c>
      <c r="H18" s="5">
        <f t="shared" si="4"/>
        <v>40</v>
      </c>
      <c r="I18" s="5">
        <f t="shared" si="4"/>
        <v>9818</v>
      </c>
      <c r="J18" s="7">
        <f t="shared" si="2"/>
        <v>36.102657739906682</v>
      </c>
      <c r="K18" s="7">
        <f t="shared" si="2"/>
        <v>35.000000000000007</v>
      </c>
      <c r="L18" s="7">
        <f t="shared" si="2"/>
        <v>36.107150132409856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7169494</v>
      </c>
      <c r="E19" s="5">
        <v>3370942</v>
      </c>
      <c r="F19" s="6">
        <v>3798552</v>
      </c>
      <c r="G19" s="5">
        <f t="shared" si="1"/>
        <v>6355915</v>
      </c>
      <c r="H19" s="5">
        <v>2819112</v>
      </c>
      <c r="I19" s="6">
        <v>3536803</v>
      </c>
      <c r="J19" s="7">
        <f t="shared" si="2"/>
        <v>12.800344246265084</v>
      </c>
      <c r="K19" s="7">
        <f t="shared" si="2"/>
        <v>19.574603634052146</v>
      </c>
      <c r="L19" s="7">
        <f t="shared" si="2"/>
        <v>7.4007231954960506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87557</v>
      </c>
      <c r="E20" s="5">
        <v>260</v>
      </c>
      <c r="F20" s="6">
        <v>87297</v>
      </c>
      <c r="G20" s="5">
        <f t="shared" si="1"/>
        <v>81729</v>
      </c>
      <c r="H20" s="5">
        <v>229</v>
      </c>
      <c r="I20" s="6">
        <v>81500</v>
      </c>
      <c r="J20" s="7">
        <f t="shared" si="2"/>
        <v>7.130883774425234</v>
      </c>
      <c r="K20" s="7">
        <f t="shared" si="2"/>
        <v>13.537117903930129</v>
      </c>
      <c r="L20" s="7">
        <f t="shared" si="2"/>
        <v>7.1128834355828285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388529</v>
      </c>
      <c r="E21" s="5">
        <v>2873</v>
      </c>
      <c r="F21" s="6">
        <v>385656</v>
      </c>
      <c r="G21" s="5">
        <f t="shared" si="1"/>
        <v>371162</v>
      </c>
      <c r="H21" s="5">
        <v>2751</v>
      </c>
      <c r="I21" s="6">
        <v>368411</v>
      </c>
      <c r="J21" s="7">
        <f t="shared" si="2"/>
        <v>4.6790889153523363</v>
      </c>
      <c r="K21" s="7">
        <f t="shared" si="2"/>
        <v>4.4347509996365053</v>
      </c>
      <c r="L21" s="7">
        <f t="shared" si="2"/>
        <v>4.6809134363523297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2596</v>
      </c>
      <c r="E22" s="5">
        <v>14</v>
      </c>
      <c r="F22" s="6">
        <v>2582</v>
      </c>
      <c r="G22" s="5">
        <f t="shared" si="1"/>
        <v>2764</v>
      </c>
      <c r="H22" s="5">
        <v>10</v>
      </c>
      <c r="I22" s="6">
        <v>2754</v>
      </c>
      <c r="J22" s="7">
        <f t="shared" si="2"/>
        <v>-6.0781476121562932</v>
      </c>
      <c r="K22" s="7">
        <f t="shared" si="2"/>
        <v>39.999999999999993</v>
      </c>
      <c r="L22" s="7">
        <f t="shared" si="2"/>
        <v>-6.2454611474219268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3779</v>
      </c>
      <c r="E23" s="5">
        <v>206</v>
      </c>
      <c r="F23" s="6">
        <v>3573</v>
      </c>
      <c r="G23" s="5">
        <f t="shared" si="1"/>
        <v>3172</v>
      </c>
      <c r="H23" s="5">
        <v>197</v>
      </c>
      <c r="I23" s="6">
        <v>2975</v>
      </c>
      <c r="J23" s="7">
        <f t="shared" si="2"/>
        <v>19.136191677175283</v>
      </c>
      <c r="K23" s="7">
        <f t="shared" si="2"/>
        <v>4.5685279187817285</v>
      </c>
      <c r="L23" s="7">
        <f t="shared" si="2"/>
        <v>20.100840336134461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812</v>
      </c>
      <c r="E24" s="5">
        <v>90</v>
      </c>
      <c r="F24" s="6">
        <v>722</v>
      </c>
      <c r="G24" s="5">
        <f t="shared" si="1"/>
        <v>960</v>
      </c>
      <c r="H24" s="5">
        <v>76</v>
      </c>
      <c r="I24" s="6">
        <v>884</v>
      </c>
      <c r="J24" s="7">
        <f t="shared" si="2"/>
        <v>-15.416666666666668</v>
      </c>
      <c r="K24" s="7">
        <f t="shared" si="2"/>
        <v>18.421052631578938</v>
      </c>
      <c r="L24" s="7">
        <f t="shared" si="2"/>
        <v>-18.325791855203622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9137</v>
      </c>
      <c r="E25" s="5">
        <f t="shared" si="5"/>
        <v>144</v>
      </c>
      <c r="F25" s="5">
        <f t="shared" si="5"/>
        <v>8993</v>
      </c>
      <c r="G25" s="5">
        <f t="shared" si="5"/>
        <v>8581</v>
      </c>
      <c r="H25" s="5">
        <f t="shared" si="5"/>
        <v>167</v>
      </c>
      <c r="I25" s="5">
        <f t="shared" si="5"/>
        <v>8414</v>
      </c>
      <c r="J25" s="7">
        <f t="shared" si="2"/>
        <v>6.47943130171309</v>
      </c>
      <c r="K25" s="7">
        <f t="shared" si="2"/>
        <v>-13.772455089820356</v>
      </c>
      <c r="L25" s="7">
        <f t="shared" si="2"/>
        <v>6.8813881625861661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492410</v>
      </c>
      <c r="E26" s="5">
        <v>3587</v>
      </c>
      <c r="F26" s="6">
        <v>488823</v>
      </c>
      <c r="G26" s="5">
        <f t="shared" si="1"/>
        <v>468368</v>
      </c>
      <c r="H26" s="5">
        <v>3430</v>
      </c>
      <c r="I26" s="6">
        <v>464938</v>
      </c>
      <c r="J26" s="7">
        <f t="shared" si="2"/>
        <v>5.1331431694735752</v>
      </c>
      <c r="K26" s="7">
        <f t="shared" si="2"/>
        <v>4.5772594752186535</v>
      </c>
      <c r="L26" s="7">
        <f t="shared" si="2"/>
        <v>5.1372441056656948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5542</v>
      </c>
      <c r="E27" s="5">
        <v>8</v>
      </c>
      <c r="F27" s="6">
        <v>5534</v>
      </c>
      <c r="G27" s="5">
        <f t="shared" si="1"/>
        <v>4720</v>
      </c>
      <c r="H27" s="5">
        <v>1</v>
      </c>
      <c r="I27" s="6">
        <v>4719</v>
      </c>
      <c r="J27" s="7">
        <f t="shared" si="2"/>
        <v>17.415254237288135</v>
      </c>
      <c r="K27" s="7">
        <f t="shared" si="2"/>
        <v>700</v>
      </c>
      <c r="L27" s="7">
        <f t="shared" si="2"/>
        <v>17.270608179699099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37130</v>
      </c>
      <c r="E28" s="5">
        <v>80</v>
      </c>
      <c r="F28" s="6">
        <v>37050</v>
      </c>
      <c r="G28" s="5">
        <f t="shared" si="1"/>
        <v>33990</v>
      </c>
      <c r="H28" s="5">
        <v>90</v>
      </c>
      <c r="I28" s="6">
        <v>33900</v>
      </c>
      <c r="J28" s="7">
        <f t="shared" si="2"/>
        <v>9.2380111797587539</v>
      </c>
      <c r="K28" s="7">
        <f t="shared" si="2"/>
        <v>-11.111111111111116</v>
      </c>
      <c r="L28" s="7">
        <f t="shared" si="2"/>
        <v>9.2920353982300909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46817</v>
      </c>
      <c r="E29" s="5">
        <v>79</v>
      </c>
      <c r="F29" s="6">
        <v>46738</v>
      </c>
      <c r="G29" s="5">
        <f t="shared" si="1"/>
        <v>40017</v>
      </c>
      <c r="H29" s="5">
        <v>88</v>
      </c>
      <c r="I29" s="6">
        <v>39929</v>
      </c>
      <c r="J29" s="7">
        <f t="shared" si="2"/>
        <v>16.992778069320536</v>
      </c>
      <c r="K29" s="7">
        <f t="shared" si="2"/>
        <v>-10.22727272727273</v>
      </c>
      <c r="L29" s="7">
        <f t="shared" si="2"/>
        <v>17.052768664379279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13003</v>
      </c>
      <c r="E30" s="5">
        <v>7</v>
      </c>
      <c r="F30" s="6">
        <v>12996</v>
      </c>
      <c r="G30" s="5">
        <f t="shared" si="1"/>
        <v>12402</v>
      </c>
      <c r="H30" s="5">
        <v>15</v>
      </c>
      <c r="I30" s="6">
        <v>12387</v>
      </c>
      <c r="J30" s="7">
        <f t="shared" si="2"/>
        <v>4.8459925818416405</v>
      </c>
      <c r="K30" s="7">
        <f t="shared" si="2"/>
        <v>-53.333333333333336</v>
      </c>
      <c r="L30" s="7">
        <f t="shared" si="2"/>
        <v>4.9164446597238953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17161</v>
      </c>
      <c r="E31" s="5">
        <v>19</v>
      </c>
      <c r="F31" s="6">
        <v>17142</v>
      </c>
      <c r="G31" s="5">
        <f t="shared" si="1"/>
        <v>16112</v>
      </c>
      <c r="H31" s="5">
        <v>17</v>
      </c>
      <c r="I31" s="6">
        <v>16095</v>
      </c>
      <c r="J31" s="7">
        <f t="shared" si="2"/>
        <v>6.5106752730883732</v>
      </c>
      <c r="K31" s="7">
        <f t="shared" si="2"/>
        <v>11.764705882352944</v>
      </c>
      <c r="L31" s="7">
        <f t="shared" si="2"/>
        <v>6.5051258154706471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7590</v>
      </c>
      <c r="E32" s="5">
        <v>32</v>
      </c>
      <c r="F32" s="6">
        <v>7558</v>
      </c>
      <c r="G32" s="5">
        <f t="shared" si="1"/>
        <v>6812</v>
      </c>
      <c r="H32" s="5">
        <v>31</v>
      </c>
      <c r="I32" s="6">
        <v>6781</v>
      </c>
      <c r="J32" s="7">
        <f t="shared" si="2"/>
        <v>11.421021726365232</v>
      </c>
      <c r="K32" s="7">
        <f t="shared" si="2"/>
        <v>3.2258064516129004</v>
      </c>
      <c r="L32" s="7">
        <f t="shared" si="2"/>
        <v>11.458486948827606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8792</v>
      </c>
      <c r="E33" s="5">
        <v>31</v>
      </c>
      <c r="F33" s="6">
        <v>8761</v>
      </c>
      <c r="G33" s="5">
        <f t="shared" si="1"/>
        <v>8057</v>
      </c>
      <c r="H33" s="5">
        <v>39</v>
      </c>
      <c r="I33" s="6">
        <v>8018</v>
      </c>
      <c r="J33" s="7">
        <f t="shared" si="2"/>
        <v>9.1225021720243262</v>
      </c>
      <c r="K33" s="7">
        <f t="shared" si="2"/>
        <v>-20.512820512820518</v>
      </c>
      <c r="L33" s="7">
        <f t="shared" si="2"/>
        <v>9.2666500374158254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47332</v>
      </c>
      <c r="E34" s="5">
        <v>92</v>
      </c>
      <c r="F34" s="6">
        <v>47240</v>
      </c>
      <c r="G34" s="5">
        <f t="shared" si="1"/>
        <v>45059</v>
      </c>
      <c r="H34" s="5">
        <v>85</v>
      </c>
      <c r="I34" s="6">
        <v>44974</v>
      </c>
      <c r="J34" s="7">
        <f t="shared" si="2"/>
        <v>5.0444972147628775</v>
      </c>
      <c r="K34" s="7">
        <f t="shared" si="2"/>
        <v>8.2352941176470509</v>
      </c>
      <c r="L34" s="7">
        <f t="shared" si="2"/>
        <v>5.0384666696313474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5842</v>
      </c>
      <c r="E35" s="5">
        <v>6</v>
      </c>
      <c r="F35" s="6">
        <v>5836</v>
      </c>
      <c r="G35" s="5">
        <f t="shared" si="1"/>
        <v>5882</v>
      </c>
      <c r="H35" s="5">
        <v>10</v>
      </c>
      <c r="I35" s="6">
        <v>5872</v>
      </c>
      <c r="J35" s="7">
        <f t="shared" si="2"/>
        <v>-0.68004080244814524</v>
      </c>
      <c r="K35" s="7">
        <f t="shared" si="2"/>
        <v>-40</v>
      </c>
      <c r="L35" s="7">
        <f t="shared" si="2"/>
        <v>-0.61307901907357021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1240</v>
      </c>
      <c r="E36" s="5">
        <v>0</v>
      </c>
      <c r="F36" s="6">
        <v>1240</v>
      </c>
      <c r="G36" s="5">
        <f t="shared" si="1"/>
        <v>1130</v>
      </c>
      <c r="H36" s="5">
        <v>0</v>
      </c>
      <c r="I36" s="6">
        <v>1130</v>
      </c>
      <c r="J36" s="7">
        <f t="shared" si="2"/>
        <v>9.7345132743362761</v>
      </c>
      <c r="K36" s="7" t="str">
        <f t="shared" si="2"/>
        <v>-</v>
      </c>
      <c r="L36" s="7">
        <f t="shared" si="2"/>
        <v>9.7345132743362761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5777</v>
      </c>
      <c r="E37" s="5">
        <v>17</v>
      </c>
      <c r="F37" s="6">
        <v>5760</v>
      </c>
      <c r="G37" s="5">
        <f t="shared" si="1"/>
        <v>5734</v>
      </c>
      <c r="H37" s="5">
        <v>11</v>
      </c>
      <c r="I37" s="6">
        <v>5723</v>
      </c>
      <c r="J37" s="7">
        <f t="shared" si="2"/>
        <v>0.74991280083711587</v>
      </c>
      <c r="K37" s="7">
        <f t="shared" si="2"/>
        <v>54.54545454545454</v>
      </c>
      <c r="L37" s="7">
        <f t="shared" si="2"/>
        <v>0.64651406604927519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11389</v>
      </c>
      <c r="E38" s="5">
        <v>6</v>
      </c>
      <c r="F38" s="6">
        <v>11383</v>
      </c>
      <c r="G38" s="5">
        <f t="shared" si="1"/>
        <v>5718</v>
      </c>
      <c r="H38" s="5">
        <v>4</v>
      </c>
      <c r="I38" s="6">
        <v>5714</v>
      </c>
      <c r="J38" s="7">
        <f t="shared" si="2"/>
        <v>99.178034277719476</v>
      </c>
      <c r="K38" s="7">
        <f t="shared" si="2"/>
        <v>50</v>
      </c>
      <c r="L38" s="7">
        <f t="shared" si="2"/>
        <v>99.212460623031149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36343</v>
      </c>
      <c r="E39" s="5">
        <f t="shared" si="6"/>
        <v>21</v>
      </c>
      <c r="F39" s="5">
        <f t="shared" si="6"/>
        <v>36322</v>
      </c>
      <c r="G39" s="5">
        <f t="shared" si="6"/>
        <v>33386</v>
      </c>
      <c r="H39" s="5">
        <f t="shared" si="6"/>
        <v>27</v>
      </c>
      <c r="I39" s="5">
        <f t="shared" si="6"/>
        <v>33359</v>
      </c>
      <c r="J39" s="7">
        <f t="shared" si="2"/>
        <v>8.8570059306296134</v>
      </c>
      <c r="K39" s="7">
        <f t="shared" si="2"/>
        <v>-22.222222222222221</v>
      </c>
      <c r="L39" s="7">
        <f t="shared" si="2"/>
        <v>8.8821607362330912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243958</v>
      </c>
      <c r="E40" s="5">
        <v>398</v>
      </c>
      <c r="F40" s="6">
        <v>243560</v>
      </c>
      <c r="G40" s="5">
        <f t="shared" si="1"/>
        <v>219019</v>
      </c>
      <c r="H40" s="5">
        <v>418</v>
      </c>
      <c r="I40" s="6">
        <v>218601</v>
      </c>
      <c r="J40" s="7">
        <f t="shared" si="2"/>
        <v>11.386683347106864</v>
      </c>
      <c r="K40" s="7">
        <f t="shared" si="2"/>
        <v>-4.7846889952153138</v>
      </c>
      <c r="L40" s="7">
        <f t="shared" si="2"/>
        <v>11.417605591923174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67724</v>
      </c>
      <c r="E41" s="5">
        <v>187</v>
      </c>
      <c r="F41" s="6">
        <v>67537</v>
      </c>
      <c r="G41" s="5">
        <f t="shared" si="1"/>
        <v>60150</v>
      </c>
      <c r="H41" s="5">
        <v>179</v>
      </c>
      <c r="I41" s="6">
        <v>59971</v>
      </c>
      <c r="J41" s="7">
        <f t="shared" si="2"/>
        <v>12.59185369908562</v>
      </c>
      <c r="K41" s="7">
        <f t="shared" si="2"/>
        <v>4.4692737430167551</v>
      </c>
      <c r="L41" s="7">
        <f t="shared" si="2"/>
        <v>12.616097780593961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11850</v>
      </c>
      <c r="E42" s="5">
        <v>37</v>
      </c>
      <c r="F42" s="6">
        <v>11813</v>
      </c>
      <c r="G42" s="5">
        <f t="shared" si="1"/>
        <v>9322</v>
      </c>
      <c r="H42" s="5">
        <v>21</v>
      </c>
      <c r="I42" s="6">
        <v>9301</v>
      </c>
      <c r="J42" s="7">
        <f t="shared" si="2"/>
        <v>27.118644067796605</v>
      </c>
      <c r="K42" s="7">
        <f t="shared" si="2"/>
        <v>76.19047619047619</v>
      </c>
      <c r="L42" s="7">
        <f t="shared" si="2"/>
        <v>27.007848618428131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2105</v>
      </c>
      <c r="E43" s="5">
        <f t="shared" si="7"/>
        <v>9</v>
      </c>
      <c r="F43" s="5">
        <f t="shared" si="7"/>
        <v>2096</v>
      </c>
      <c r="G43" s="5">
        <f t="shared" si="7"/>
        <v>1860</v>
      </c>
      <c r="H43" s="5">
        <f t="shared" si="7"/>
        <v>13</v>
      </c>
      <c r="I43" s="5">
        <f t="shared" si="7"/>
        <v>1847</v>
      </c>
      <c r="J43" s="7">
        <f t="shared" si="2"/>
        <v>13.172043010752699</v>
      </c>
      <c r="K43" s="7">
        <f t="shared" si="2"/>
        <v>-30.76923076923077</v>
      </c>
      <c r="L43" s="7">
        <f t="shared" si="2"/>
        <v>13.481321061180296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81679</v>
      </c>
      <c r="E44" s="5">
        <v>233</v>
      </c>
      <c r="F44" s="6">
        <v>81446</v>
      </c>
      <c r="G44" s="5">
        <f t="shared" si="1"/>
        <v>71332</v>
      </c>
      <c r="H44" s="5">
        <v>213</v>
      </c>
      <c r="I44" s="6">
        <v>71119</v>
      </c>
      <c r="J44" s="7">
        <f t="shared" si="2"/>
        <v>14.505411316099369</v>
      </c>
      <c r="K44" s="7">
        <f t="shared" si="2"/>
        <v>9.3896713615023497</v>
      </c>
      <c r="L44" s="7">
        <f t="shared" si="2"/>
        <v>14.520732856198769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4056</v>
      </c>
      <c r="E45" s="5">
        <v>55</v>
      </c>
      <c r="F45" s="6">
        <v>4001</v>
      </c>
      <c r="G45" s="5">
        <f t="shared" si="1"/>
        <v>3791</v>
      </c>
      <c r="H45" s="5">
        <v>74</v>
      </c>
      <c r="I45" s="6">
        <v>3717</v>
      </c>
      <c r="J45" s="7">
        <f t="shared" si="2"/>
        <v>6.9902400422052313</v>
      </c>
      <c r="K45" s="7">
        <f t="shared" si="2"/>
        <v>-25.675675675675681</v>
      </c>
      <c r="L45" s="7">
        <f t="shared" si="2"/>
        <v>7.6405703524347501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4052</v>
      </c>
      <c r="E46" s="5">
        <f t="shared" si="8"/>
        <v>32</v>
      </c>
      <c r="F46" s="5">
        <f t="shared" si="8"/>
        <v>4020</v>
      </c>
      <c r="G46" s="5">
        <f t="shared" si="8"/>
        <v>3842</v>
      </c>
      <c r="H46" s="5">
        <f t="shared" si="8"/>
        <v>36</v>
      </c>
      <c r="I46" s="5">
        <f t="shared" si="8"/>
        <v>3806</v>
      </c>
      <c r="J46" s="7">
        <f t="shared" si="2"/>
        <v>5.465903175429454</v>
      </c>
      <c r="K46" s="7">
        <f t="shared" si="2"/>
        <v>-11.111111111111116</v>
      </c>
      <c r="L46" s="7">
        <f t="shared" si="2"/>
        <v>5.6227009984235465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8108</v>
      </c>
      <c r="E47" s="5">
        <v>87</v>
      </c>
      <c r="F47" s="6">
        <v>8021</v>
      </c>
      <c r="G47" s="5">
        <f t="shared" si="1"/>
        <v>7633</v>
      </c>
      <c r="H47" s="5">
        <v>110</v>
      </c>
      <c r="I47" s="6">
        <v>7523</v>
      </c>
      <c r="J47" s="7">
        <f t="shared" si="2"/>
        <v>6.2229791693960479</v>
      </c>
      <c r="K47" s="7">
        <f t="shared" si="2"/>
        <v>-20.90909090909091</v>
      </c>
      <c r="L47" s="7">
        <f t="shared" si="2"/>
        <v>6.6196995879303389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1312</v>
      </c>
      <c r="E48" s="5">
        <v>678</v>
      </c>
      <c r="F48" s="12">
        <v>634</v>
      </c>
      <c r="G48" s="5">
        <f t="shared" si="1"/>
        <v>3939</v>
      </c>
      <c r="H48" s="13">
        <v>415</v>
      </c>
      <c r="I48" s="12">
        <v>3524</v>
      </c>
      <c r="J48" s="14">
        <f t="shared" si="2"/>
        <v>-66.692053820766688</v>
      </c>
      <c r="K48" s="14">
        <f t="shared" si="2"/>
        <v>63.373493975903614</v>
      </c>
      <c r="L48" s="14">
        <f t="shared" si="2"/>
        <v>-82.009080590238369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7996961</v>
      </c>
      <c r="E49" s="5">
        <f t="shared" ref="E49:I49" si="9">E19+E26+E40+E44+E47+E48</f>
        <v>3375925</v>
      </c>
      <c r="F49" s="5">
        <f t="shared" si="9"/>
        <v>4621036</v>
      </c>
      <c r="G49" s="5">
        <f t="shared" si="9"/>
        <v>7126206</v>
      </c>
      <c r="H49" s="5">
        <f t="shared" si="9"/>
        <v>2823698</v>
      </c>
      <c r="I49" s="5">
        <f t="shared" si="9"/>
        <v>4302508</v>
      </c>
      <c r="J49" s="7">
        <f t="shared" si="2"/>
        <v>12.219054571254318</v>
      </c>
      <c r="K49" s="7">
        <f t="shared" si="2"/>
        <v>19.556871875108463</v>
      </c>
      <c r="L49" s="7">
        <f t="shared" si="2"/>
        <v>7.4033098834447308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2019-09-17T06:06:18Z</dcterms:modified>
</cp:coreProperties>
</file>