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9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5" i="1" s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D18" i="1"/>
  <c r="D43" i="1"/>
  <c r="D16" i="1"/>
  <c r="J16" i="1" s="1"/>
  <c r="D39" i="1"/>
  <c r="D25" i="1"/>
  <c r="G18" i="1"/>
  <c r="G49" i="1"/>
  <c r="D49" i="1"/>
  <c r="E16" i="1"/>
  <c r="F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<sst xmlns="http://schemas.openxmlformats.org/spreadsheetml/2006/main" count="114" uniqueCount="63">
  <si>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</si>
  <si>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</si>
  <si>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</si>
  <si>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</si>
  <si>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</si>
  <si>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</si>
  <si>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</si>
  <si>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</si>
  <si>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</si>
  <si>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</si>
  <si>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</si>
  <si>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</si>
  <si>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</si>
  <si>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</si>
  <si>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</si>
  <si>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</si>
  <si>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</si>
  <si>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</si>
  <si>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</si>
  <si>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</si>
  <si>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</si>
  <si>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</si>
  <si>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</si>
  <si>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</si>
  <si>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</si>
  <si>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</si>
  <si>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</si>
  <si>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</si>
  <si>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</si>
  <si>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</si>
  <si>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</si>
  <si>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</si>
  <si>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</si>
  <si>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</si>
  <si>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</si>
  <si>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</si>
  <si>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</si>
  <si>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</si>
  <si>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</si>
  <si>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</si>
  <si>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</si>
  <si>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</si>
  <si>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</si>
  <si>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</si>
  <si>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</si>
  <si>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</si>
  <si>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</si>
  <si>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</si>
  <si>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</si>
  <si>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</si>
  <si>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</si>
  <si>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</si>
  <si>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</si>
  <si>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</si>
  <si>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</si>
  <si>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</si>
  <si>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</si>
  <si>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108年9月來臺旅客人次及成長率－按居住地分
Table 1-2 Visitor Arrivals by Residence,
September,2019</t>
  </si>
  <si>
    <t>108年9月 Sep.., 2019</t>
  </si>
  <si>
    <t>107年9月 Sep..,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</si>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</sst>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pane ySplit="3" topLeftCell="A4" activePane="bottomLeft" state="frozen"/>
      <selection pane="bottomLeft" activeCell="O7" sqref="O7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118025</v>
      </c>
      <c r="E4" s="5">
        <v>110306</v>
      </c>
      <c r="F4" s="6">
        <v>7719</v>
      </c>
      <c r="G4" s="5">
        <f>H4+I4</f>
        <v>120872</v>
      </c>
      <c r="H4" s="5">
        <v>111928</v>
      </c>
      <c r="I4" s="6">
        <v>8944</v>
      </c>
      <c r="J4" s="7">
        <f>IF(G4=0,"-",((D4/G4)-1)*100)</f>
        <v>-2.3553842080878962</v>
      </c>
      <c r="K4" s="7">
        <f>IF(H4=0,"-",((E4/H4)-1)*100)</f>
        <v>-1.4491458794939627</v>
      </c>
      <c r="L4" s="7">
        <f>IF(I4=0,"-",((F4/I4)-1)*100)</f>
        <v>-13.696332737030414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116037</v>
      </c>
      <c r="E5" s="5">
        <v>113556</v>
      </c>
      <c r="F5" s="6">
        <v>2481</v>
      </c>
      <c r="G5" s="5">
        <f t="shared" ref="G5:G48" si="1">H5+I5</f>
        <v>218125</v>
      </c>
      <c r="H5" s="5">
        <v>215143</v>
      </c>
      <c r="I5" s="6">
        <v>2982</v>
      </c>
      <c r="J5" s="7">
        <f t="shared" ref="J5:L49" si="2">IF(G5=0,"-",((D5/G5)-1)*100)</f>
        <v>-46.802521489971348</v>
      </c>
      <c r="K5" s="7">
        <f t="shared" si="2"/>
        <v>-47.218361740795658</v>
      </c>
      <c r="L5" s="7">
        <f t="shared" si="2"/>
        <v>-16.800804828973849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190356</v>
      </c>
      <c r="E6" s="5">
        <v>126</v>
      </c>
      <c r="F6" s="6">
        <v>190230</v>
      </c>
      <c r="G6" s="5">
        <f t="shared" si="1"/>
        <v>163103</v>
      </c>
      <c r="H6" s="5">
        <v>141</v>
      </c>
      <c r="I6" s="6">
        <v>162962</v>
      </c>
      <c r="J6" s="7">
        <f t="shared" si="2"/>
        <v>16.709073407601327</v>
      </c>
      <c r="K6" s="7">
        <f t="shared" si="2"/>
        <v>-10.638297872340431</v>
      </c>
      <c r="L6" s="7">
        <f t="shared" si="2"/>
        <v>16.732735238890051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95639</v>
      </c>
      <c r="E7" s="5">
        <v>322</v>
      </c>
      <c r="F7" s="6">
        <v>95317</v>
      </c>
      <c r="G7" s="5">
        <f t="shared" si="1"/>
        <v>77457</v>
      </c>
      <c r="H7" s="5">
        <v>404</v>
      </c>
      <c r="I7" s="6">
        <v>77053</v>
      </c>
      <c r="J7" s="7">
        <f t="shared" si="2"/>
        <v>23.473669261654862</v>
      </c>
      <c r="K7" s="7">
        <f t="shared" si="2"/>
        <v>-20.297029702970292</v>
      </c>
      <c r="L7" s="7">
        <f t="shared" si="2"/>
        <v>23.703165353717569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3668</v>
      </c>
      <c r="E8" s="5">
        <v>2</v>
      </c>
      <c r="F8" s="6">
        <v>3666</v>
      </c>
      <c r="G8" s="5">
        <f t="shared" si="1"/>
        <v>3444</v>
      </c>
      <c r="H8" s="5">
        <v>5</v>
      </c>
      <c r="I8" s="6">
        <v>3439</v>
      </c>
      <c r="J8" s="7">
        <f t="shared" si="2"/>
        <v>6.5040650406503975</v>
      </c>
      <c r="K8" s="7">
        <f t="shared" si="2"/>
        <v>-60</v>
      </c>
      <c r="L8" s="7">
        <f t="shared" si="2"/>
        <v>6.6007560337307369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2024</v>
      </c>
      <c r="E9" s="5">
        <v>9</v>
      </c>
      <c r="F9" s="6">
        <v>2015</v>
      </c>
      <c r="G9" s="5">
        <f t="shared" si="1"/>
        <v>1874</v>
      </c>
      <c r="H9" s="5">
        <v>5</v>
      </c>
      <c r="I9" s="6">
        <v>1869</v>
      </c>
      <c r="J9" s="7">
        <f t="shared" si="2"/>
        <v>8.0042689434365109</v>
      </c>
      <c r="K9" s="7">
        <f t="shared" si="2"/>
        <v>80</v>
      </c>
      <c r="L9" s="7">
        <f t="shared" si="2"/>
        <v>7.811663991439266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34667</v>
      </c>
      <c r="E10" s="5">
        <v>74</v>
      </c>
      <c r="F10" s="6">
        <v>34593</v>
      </c>
      <c r="G10" s="5">
        <f t="shared" si="1"/>
        <v>37822</v>
      </c>
      <c r="H10" s="5">
        <v>54</v>
      </c>
      <c r="I10" s="6">
        <v>37768</v>
      </c>
      <c r="J10" s="7">
        <f t="shared" si="2"/>
        <v>-8.3417058854634902</v>
      </c>
      <c r="K10" s="7">
        <f t="shared" si="2"/>
        <v>37.037037037037045</v>
      </c>
      <c r="L10" s="7">
        <f t="shared" si="2"/>
        <v>-8.406587587375558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31340</v>
      </c>
      <c r="E11" s="5">
        <v>21</v>
      </c>
      <c r="F11" s="6">
        <v>31319</v>
      </c>
      <c r="G11" s="5">
        <f t="shared" si="1"/>
        <v>27547</v>
      </c>
      <c r="H11" s="5">
        <v>29</v>
      </c>
      <c r="I11" s="6">
        <v>27518</v>
      </c>
      <c r="J11" s="7">
        <f t="shared" si="2"/>
        <v>13.769194467637135</v>
      </c>
      <c r="K11" s="7">
        <f t="shared" si="2"/>
        <v>-27.586206896551722</v>
      </c>
      <c r="L11" s="7">
        <f t="shared" si="2"/>
        <v>13.812777091358374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18992</v>
      </c>
      <c r="E12" s="5">
        <v>33</v>
      </c>
      <c r="F12" s="6">
        <v>18959</v>
      </c>
      <c r="G12" s="5">
        <f t="shared" si="1"/>
        <v>19290</v>
      </c>
      <c r="H12" s="5">
        <v>39</v>
      </c>
      <c r="I12" s="6">
        <v>19251</v>
      </c>
      <c r="J12" s="7">
        <f t="shared" si="2"/>
        <v>-1.5448418869880798</v>
      </c>
      <c r="K12" s="7">
        <f t="shared" si="2"/>
        <v>-15.384615384615385</v>
      </c>
      <c r="L12" s="7">
        <f t="shared" si="2"/>
        <v>-1.5168043218534155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32786</v>
      </c>
      <c r="E13" s="5">
        <v>154</v>
      </c>
      <c r="F13" s="6">
        <v>32632</v>
      </c>
      <c r="G13" s="5">
        <f t="shared" si="1"/>
        <v>23314</v>
      </c>
      <c r="H13" s="5">
        <v>168</v>
      </c>
      <c r="I13" s="6">
        <v>23146</v>
      </c>
      <c r="J13" s="7">
        <f t="shared" si="2"/>
        <v>40.627948871922449</v>
      </c>
      <c r="K13" s="7">
        <f t="shared" si="2"/>
        <v>-8.3333333333333375</v>
      </c>
      <c r="L13" s="7">
        <f t="shared" si="2"/>
        <v>40.983323252397817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22973</v>
      </c>
      <c r="E14" s="5">
        <v>35</v>
      </c>
      <c r="F14" s="6">
        <v>22938</v>
      </c>
      <c r="G14" s="5">
        <f t="shared" si="1"/>
        <v>17823</v>
      </c>
      <c r="H14" s="5">
        <v>26</v>
      </c>
      <c r="I14" s="6">
        <v>17797</v>
      </c>
      <c r="J14" s="7">
        <f t="shared" si="2"/>
        <v>28.895247713628457</v>
      </c>
      <c r="K14" s="7">
        <f t="shared" si="2"/>
        <v>34.615384615384627</v>
      </c>
      <c r="L14" s="7">
        <f t="shared" si="2"/>
        <v>28.886891049053219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32894</v>
      </c>
      <c r="E15" s="5">
        <v>249</v>
      </c>
      <c r="F15" s="6">
        <v>32645</v>
      </c>
      <c r="G15" s="5">
        <f t="shared" si="1"/>
        <v>38473</v>
      </c>
      <c r="H15" s="5">
        <v>324</v>
      </c>
      <c r="I15" s="6">
        <v>38149</v>
      </c>
      <c r="J15" s="7">
        <f t="shared" si="2"/>
        <v>-14.501078678553792</v>
      </c>
      <c r="K15" s="7">
        <f t="shared" si="2"/>
        <v>-23.148148148148152</v>
      </c>
      <c r="L15" s="7">
        <f t="shared" si="2"/>
        <v>-14.42763899446906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3029</v>
      </c>
      <c r="E16" s="5">
        <f t="shared" si="3"/>
        <v>33</v>
      </c>
      <c r="F16" s="5">
        <f t="shared" si="3"/>
        <v>2996</v>
      </c>
      <c r="G16" s="5">
        <f t="shared" si="3"/>
        <v>2239</v>
      </c>
      <c r="H16" s="5">
        <f t="shared" si="3"/>
        <v>21</v>
      </c>
      <c r="I16" s="5">
        <f t="shared" si="3"/>
        <v>2218</v>
      </c>
      <c r="J16" s="7">
        <f t="shared" si="2"/>
        <v>35.283608753907991</v>
      </c>
      <c r="K16" s="7">
        <f t="shared" si="2"/>
        <v>57.142857142857139</v>
      </c>
      <c r="L16" s="7">
        <f t="shared" si="2"/>
        <v>35.076645626690706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176681</v>
      </c>
      <c r="E17" s="5">
        <v>599</v>
      </c>
      <c r="F17" s="6">
        <v>176082</v>
      </c>
      <c r="G17" s="5">
        <f t="shared" si="1"/>
        <v>166508</v>
      </c>
      <c r="H17" s="5">
        <v>661</v>
      </c>
      <c r="I17" s="6">
        <v>165847</v>
      </c>
      <c r="J17" s="7">
        <f t="shared" si="2"/>
        <v>6.1096163547697424</v>
      </c>
      <c r="K17" s="7">
        <f t="shared" si="2"/>
        <v>-9.3797276853252676</v>
      </c>
      <c r="L17" s="7">
        <f t="shared" si="2"/>
        <v>6.171350702756162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2182</v>
      </c>
      <c r="E18" s="5">
        <f t="shared" si="4"/>
        <v>8</v>
      </c>
      <c r="F18" s="5">
        <f t="shared" si="4"/>
        <v>2174</v>
      </c>
      <c r="G18" s="5">
        <f t="shared" si="4"/>
        <v>1954</v>
      </c>
      <c r="H18" s="5">
        <f t="shared" si="4"/>
        <v>8</v>
      </c>
      <c r="I18" s="5">
        <f t="shared" si="4"/>
        <v>1946</v>
      </c>
      <c r="J18" s="7">
        <f t="shared" si="2"/>
        <v>11.668372569089058</v>
      </c>
      <c r="K18" s="7">
        <f t="shared" si="2"/>
        <v>0</v>
      </c>
      <c r="L18" s="7">
        <f t="shared" si="2"/>
        <v>11.716341212744098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704612</v>
      </c>
      <c r="E19" s="5">
        <v>224928</v>
      </c>
      <c r="F19" s="6">
        <v>479684</v>
      </c>
      <c r="G19" s="5">
        <f t="shared" si="1"/>
        <v>753337</v>
      </c>
      <c r="H19" s="5">
        <v>328295</v>
      </c>
      <c r="I19" s="6">
        <v>425042</v>
      </c>
      <c r="J19" s="7">
        <f t="shared" si="2"/>
        <v>-6.4678888731072526</v>
      </c>
      <c r="K19" s="7">
        <f t="shared" si="2"/>
        <v>-31.486011057128493</v>
      </c>
      <c r="L19" s="7">
        <f t="shared" si="2"/>
        <v>12.855670733715719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8479</v>
      </c>
      <c r="E20" s="5">
        <v>26</v>
      </c>
      <c r="F20" s="6">
        <v>8453</v>
      </c>
      <c r="G20" s="5">
        <f t="shared" si="1"/>
        <v>7341</v>
      </c>
      <c r="H20" s="5">
        <v>19</v>
      </c>
      <c r="I20" s="6">
        <v>7322</v>
      </c>
      <c r="J20" s="7">
        <f t="shared" si="2"/>
        <v>15.501975207737374</v>
      </c>
      <c r="K20" s="7">
        <f t="shared" si="2"/>
        <v>36.842105263157897</v>
      </c>
      <c r="L20" s="7">
        <f t="shared" si="2"/>
        <v>15.446599289811536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39126</v>
      </c>
      <c r="E21" s="5">
        <v>289</v>
      </c>
      <c r="F21" s="6">
        <v>38837</v>
      </c>
      <c r="G21" s="5">
        <f t="shared" si="1"/>
        <v>36503</v>
      </c>
      <c r="H21" s="5">
        <v>310</v>
      </c>
      <c r="I21" s="6">
        <v>36193</v>
      </c>
      <c r="J21" s="7">
        <f t="shared" si="2"/>
        <v>7.1857107634988981</v>
      </c>
      <c r="K21" s="7">
        <f t="shared" si="2"/>
        <v>-6.7741935483870979</v>
      </c>
      <c r="L21" s="7">
        <f t="shared" si="2"/>
        <v>7.3052800265244633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296</v>
      </c>
      <c r="E22" s="5">
        <v>2</v>
      </c>
      <c r="F22" s="6">
        <v>294</v>
      </c>
      <c r="G22" s="5">
        <f t="shared" si="1"/>
        <v>276</v>
      </c>
      <c r="H22" s="5">
        <v>0</v>
      </c>
      <c r="I22" s="6">
        <v>276</v>
      </c>
      <c r="J22" s="7">
        <f t="shared" si="2"/>
        <v>7.2463768115942129</v>
      </c>
      <c r="K22" s="7" t="str">
        <f t="shared" si="2"/>
        <v>-</v>
      </c>
      <c r="L22" s="7">
        <f t="shared" si="2"/>
        <v>6.5217391304347894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299</v>
      </c>
      <c r="E23" s="5">
        <v>16</v>
      </c>
      <c r="F23" s="6">
        <v>283</v>
      </c>
      <c r="G23" s="5">
        <f t="shared" si="1"/>
        <v>378</v>
      </c>
      <c r="H23" s="5">
        <v>14</v>
      </c>
      <c r="I23" s="6">
        <v>364</v>
      </c>
      <c r="J23" s="7">
        <f t="shared" si="2"/>
        <v>-20.899470899470895</v>
      </c>
      <c r="K23" s="7">
        <f t="shared" si="2"/>
        <v>14.285714285714279</v>
      </c>
      <c r="L23" s="7">
        <f t="shared" si="2"/>
        <v>-22.252747252747252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70</v>
      </c>
      <c r="E24" s="5">
        <v>8</v>
      </c>
      <c r="F24" s="6">
        <v>62</v>
      </c>
      <c r="G24" s="5">
        <f t="shared" si="1"/>
        <v>90</v>
      </c>
      <c r="H24" s="5">
        <v>4</v>
      </c>
      <c r="I24" s="6">
        <v>86</v>
      </c>
      <c r="J24" s="7">
        <f t="shared" si="2"/>
        <v>-22.222222222222221</v>
      </c>
      <c r="K24" s="7">
        <f t="shared" si="2"/>
        <v>100</v>
      </c>
      <c r="L24" s="7">
        <f t="shared" si="2"/>
        <v>-27.906976744186053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1295</v>
      </c>
      <c r="E25" s="5">
        <f t="shared" si="5"/>
        <v>20</v>
      </c>
      <c r="F25" s="5">
        <f t="shared" si="5"/>
        <v>1275</v>
      </c>
      <c r="G25" s="5">
        <f t="shared" si="5"/>
        <v>1349</v>
      </c>
      <c r="H25" s="5">
        <f t="shared" si="5"/>
        <v>12</v>
      </c>
      <c r="I25" s="5">
        <f t="shared" si="5"/>
        <v>1337</v>
      </c>
      <c r="J25" s="7">
        <f t="shared" si="2"/>
        <v>-4.0029651593773146</v>
      </c>
      <c r="K25" s="7">
        <f t="shared" si="2"/>
        <v>66.666666666666671</v>
      </c>
      <c r="L25" s="7">
        <f t="shared" si="2"/>
        <v>-4.6372475691847441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49565</v>
      </c>
      <c r="E26" s="5">
        <v>361</v>
      </c>
      <c r="F26" s="6">
        <v>49204</v>
      </c>
      <c r="G26" s="5">
        <f t="shared" si="1"/>
        <v>45937</v>
      </c>
      <c r="H26" s="5">
        <v>359</v>
      </c>
      <c r="I26" s="6">
        <v>45578</v>
      </c>
      <c r="J26" s="7">
        <f t="shared" si="2"/>
        <v>7.8977730369854449</v>
      </c>
      <c r="K26" s="7">
        <f t="shared" si="2"/>
        <v>0.55710306406684396</v>
      </c>
      <c r="L26" s="7">
        <f t="shared" si="2"/>
        <v>7.9555926104699637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697</v>
      </c>
      <c r="E27" s="5">
        <v>1</v>
      </c>
      <c r="F27" s="6">
        <v>696</v>
      </c>
      <c r="G27" s="5">
        <f t="shared" si="1"/>
        <v>699</v>
      </c>
      <c r="H27" s="5">
        <v>1</v>
      </c>
      <c r="I27" s="6">
        <v>698</v>
      </c>
      <c r="J27" s="7">
        <f t="shared" si="2"/>
        <v>-0.28612303290415086</v>
      </c>
      <c r="K27" s="7">
        <f t="shared" si="2"/>
        <v>0</v>
      </c>
      <c r="L27" s="7">
        <f t="shared" si="2"/>
        <v>-0.28653295128939771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4071</v>
      </c>
      <c r="E28" s="5">
        <v>3</v>
      </c>
      <c r="F28" s="6">
        <v>4068</v>
      </c>
      <c r="G28" s="5">
        <f t="shared" si="1"/>
        <v>3796</v>
      </c>
      <c r="H28" s="5">
        <v>8</v>
      </c>
      <c r="I28" s="6">
        <v>3788</v>
      </c>
      <c r="J28" s="7">
        <f t="shared" si="2"/>
        <v>7.244467860906223</v>
      </c>
      <c r="K28" s="7">
        <f t="shared" si="2"/>
        <v>-62.5</v>
      </c>
      <c r="L28" s="7">
        <f t="shared" si="2"/>
        <v>7.3917634635691565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5549</v>
      </c>
      <c r="E29" s="5">
        <v>6</v>
      </c>
      <c r="F29" s="6">
        <v>5543</v>
      </c>
      <c r="G29" s="5">
        <f t="shared" si="1"/>
        <v>5642</v>
      </c>
      <c r="H29" s="5">
        <v>5</v>
      </c>
      <c r="I29" s="6">
        <v>5637</v>
      </c>
      <c r="J29" s="7">
        <f t="shared" si="2"/>
        <v>-1.6483516483516536</v>
      </c>
      <c r="K29" s="7">
        <f t="shared" si="2"/>
        <v>19.999999999999996</v>
      </c>
      <c r="L29" s="7">
        <f t="shared" si="2"/>
        <v>-1.6675536632960841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1480</v>
      </c>
      <c r="E30" s="5">
        <v>5</v>
      </c>
      <c r="F30" s="6">
        <v>1475</v>
      </c>
      <c r="G30" s="5">
        <f t="shared" si="1"/>
        <v>1495</v>
      </c>
      <c r="H30" s="5">
        <v>1</v>
      </c>
      <c r="I30" s="6">
        <v>1494</v>
      </c>
      <c r="J30" s="7">
        <f t="shared" si="2"/>
        <v>-1.0033444816053505</v>
      </c>
      <c r="K30" s="7">
        <f t="shared" si="2"/>
        <v>400</v>
      </c>
      <c r="L30" s="7">
        <f t="shared" si="2"/>
        <v>-1.2717536813922403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1928</v>
      </c>
      <c r="E31" s="5">
        <v>0</v>
      </c>
      <c r="F31" s="6">
        <v>1928</v>
      </c>
      <c r="G31" s="5">
        <f t="shared" si="1"/>
        <v>1984</v>
      </c>
      <c r="H31" s="5">
        <v>1</v>
      </c>
      <c r="I31" s="6">
        <v>1983</v>
      </c>
      <c r="J31" s="7">
        <f t="shared" si="2"/>
        <v>-2.8225806451612878</v>
      </c>
      <c r="K31" s="7">
        <f t="shared" si="2"/>
        <v>-100</v>
      </c>
      <c r="L31" s="7">
        <f t="shared" si="2"/>
        <v>-2.7735753908219918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926</v>
      </c>
      <c r="E32" s="5">
        <v>0</v>
      </c>
      <c r="F32" s="6">
        <v>926</v>
      </c>
      <c r="G32" s="5">
        <f t="shared" si="1"/>
        <v>920</v>
      </c>
      <c r="H32" s="5">
        <v>1</v>
      </c>
      <c r="I32" s="6">
        <v>919</v>
      </c>
      <c r="J32" s="7">
        <f t="shared" si="2"/>
        <v>0.6521739130434856</v>
      </c>
      <c r="K32" s="7">
        <f t="shared" si="2"/>
        <v>-100</v>
      </c>
      <c r="L32" s="7">
        <f t="shared" si="2"/>
        <v>0.76169749727965641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1135</v>
      </c>
      <c r="E33" s="5">
        <v>3</v>
      </c>
      <c r="F33" s="6">
        <v>1132</v>
      </c>
      <c r="G33" s="5">
        <f t="shared" si="1"/>
        <v>1098</v>
      </c>
      <c r="H33" s="5">
        <v>1</v>
      </c>
      <c r="I33" s="6">
        <v>1097</v>
      </c>
      <c r="J33" s="7">
        <f t="shared" si="2"/>
        <v>3.3697632058287796</v>
      </c>
      <c r="K33" s="7">
        <f t="shared" si="2"/>
        <v>200</v>
      </c>
      <c r="L33" s="7">
        <f t="shared" si="2"/>
        <v>3.1905195989061053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5524</v>
      </c>
      <c r="E34" s="5">
        <v>14</v>
      </c>
      <c r="F34" s="6">
        <v>5510</v>
      </c>
      <c r="G34" s="5">
        <f t="shared" si="1"/>
        <v>5030</v>
      </c>
      <c r="H34" s="5">
        <v>11</v>
      </c>
      <c r="I34" s="6">
        <v>5019</v>
      </c>
      <c r="J34" s="7">
        <f t="shared" si="2"/>
        <v>9.8210735586481199</v>
      </c>
      <c r="K34" s="7">
        <f t="shared" si="2"/>
        <v>27.27272727272727</v>
      </c>
      <c r="L34" s="7">
        <f t="shared" si="2"/>
        <v>9.7828252639968092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707</v>
      </c>
      <c r="E35" s="5">
        <v>2</v>
      </c>
      <c r="F35" s="6">
        <v>705</v>
      </c>
      <c r="G35" s="5">
        <f t="shared" si="1"/>
        <v>727</v>
      </c>
      <c r="H35" s="5">
        <v>0</v>
      </c>
      <c r="I35" s="6">
        <v>727</v>
      </c>
      <c r="J35" s="7">
        <f t="shared" si="2"/>
        <v>-2.751031636863821</v>
      </c>
      <c r="K35" s="7" t="str">
        <f t="shared" si="2"/>
        <v>-</v>
      </c>
      <c r="L35" s="7">
        <f t="shared" si="2"/>
        <v>-3.0261348005502064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200</v>
      </c>
      <c r="E36" s="5">
        <v>0</v>
      </c>
      <c r="F36" s="6">
        <v>200</v>
      </c>
      <c r="G36" s="5">
        <f t="shared" si="1"/>
        <v>128</v>
      </c>
      <c r="H36" s="5">
        <v>0</v>
      </c>
      <c r="I36" s="6">
        <v>128</v>
      </c>
      <c r="J36" s="7">
        <f t="shared" si="2"/>
        <v>56.25</v>
      </c>
      <c r="K36" s="7" t="str">
        <f t="shared" si="2"/>
        <v>-</v>
      </c>
      <c r="L36" s="7">
        <f t="shared" si="2"/>
        <v>56.25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702</v>
      </c>
      <c r="E37" s="5">
        <v>3</v>
      </c>
      <c r="F37" s="6">
        <v>699</v>
      </c>
      <c r="G37" s="5">
        <f t="shared" si="1"/>
        <v>643</v>
      </c>
      <c r="H37" s="5">
        <v>3</v>
      </c>
      <c r="I37" s="6">
        <v>640</v>
      </c>
      <c r="J37" s="7">
        <f t="shared" si="2"/>
        <v>9.1757387247278324</v>
      </c>
      <c r="K37" s="7">
        <f t="shared" si="2"/>
        <v>0</v>
      </c>
      <c r="L37" s="7">
        <f t="shared" si="2"/>
        <v>9.2187500000000089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1538</v>
      </c>
      <c r="E38" s="5">
        <v>0</v>
      </c>
      <c r="F38" s="6">
        <v>1538</v>
      </c>
      <c r="G38" s="5">
        <f t="shared" si="1"/>
        <v>914</v>
      </c>
      <c r="H38" s="5">
        <v>1</v>
      </c>
      <c r="I38" s="6">
        <v>913</v>
      </c>
      <c r="J38" s="7">
        <f t="shared" si="2"/>
        <v>68.271334792122531</v>
      </c>
      <c r="K38" s="7">
        <f t="shared" si="2"/>
        <v>-100</v>
      </c>
      <c r="L38" s="7">
        <f t="shared" si="2"/>
        <v>68.455640744797378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4643</v>
      </c>
      <c r="E39" s="5">
        <f t="shared" si="6"/>
        <v>0</v>
      </c>
      <c r="F39" s="5">
        <f t="shared" si="6"/>
        <v>4643</v>
      </c>
      <c r="G39" s="5">
        <f t="shared" si="6"/>
        <v>4157</v>
      </c>
      <c r="H39" s="5">
        <f t="shared" si="6"/>
        <v>3</v>
      </c>
      <c r="I39" s="5">
        <f t="shared" si="6"/>
        <v>4154</v>
      </c>
      <c r="J39" s="7">
        <f t="shared" si="2"/>
        <v>11.691123406302628</v>
      </c>
      <c r="K39" s="7">
        <f t="shared" si="2"/>
        <v>-100</v>
      </c>
      <c r="L39" s="7">
        <f t="shared" si="2"/>
        <v>11.771786230139615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29100</v>
      </c>
      <c r="E40" s="5">
        <v>37</v>
      </c>
      <c r="F40" s="6">
        <v>29063</v>
      </c>
      <c r="G40" s="5">
        <f t="shared" si="1"/>
        <v>27233</v>
      </c>
      <c r="H40" s="5">
        <v>36</v>
      </c>
      <c r="I40" s="6">
        <v>27197</v>
      </c>
      <c r="J40" s="7">
        <f t="shared" si="2"/>
        <v>6.8556530679690031</v>
      </c>
      <c r="K40" s="7">
        <f t="shared" si="2"/>
        <v>2.7777777777777679</v>
      </c>
      <c r="L40" s="7">
        <f t="shared" si="2"/>
        <v>6.8610508511968149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8088</v>
      </c>
      <c r="E41" s="5">
        <v>20</v>
      </c>
      <c r="F41" s="6">
        <v>8068</v>
      </c>
      <c r="G41" s="5">
        <f t="shared" si="1"/>
        <v>7381</v>
      </c>
      <c r="H41" s="5">
        <v>26</v>
      </c>
      <c r="I41" s="6">
        <v>7355</v>
      </c>
      <c r="J41" s="7">
        <f t="shared" si="2"/>
        <v>9.5786478796910934</v>
      </c>
      <c r="K41" s="7">
        <f t="shared" si="2"/>
        <v>-23.076923076923073</v>
      </c>
      <c r="L41" s="7">
        <f t="shared" si="2"/>
        <v>9.6940856560163056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1390</v>
      </c>
      <c r="E42" s="5">
        <v>2</v>
      </c>
      <c r="F42" s="6">
        <v>1388</v>
      </c>
      <c r="G42" s="5">
        <f t="shared" si="1"/>
        <v>1144</v>
      </c>
      <c r="H42" s="5">
        <v>7</v>
      </c>
      <c r="I42" s="6">
        <v>1137</v>
      </c>
      <c r="J42" s="7">
        <f t="shared" si="2"/>
        <v>21.5034965034965</v>
      </c>
      <c r="K42" s="7">
        <f t="shared" si="2"/>
        <v>-71.428571428571431</v>
      </c>
      <c r="L42" s="7">
        <f t="shared" si="2"/>
        <v>22.075637642919954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308</v>
      </c>
      <c r="E43" s="5">
        <f t="shared" si="7"/>
        <v>1</v>
      </c>
      <c r="F43" s="5">
        <f t="shared" si="7"/>
        <v>307</v>
      </c>
      <c r="G43" s="5">
        <f t="shared" si="7"/>
        <v>276</v>
      </c>
      <c r="H43" s="5">
        <f t="shared" si="7"/>
        <v>2</v>
      </c>
      <c r="I43" s="5">
        <f t="shared" si="7"/>
        <v>274</v>
      </c>
      <c r="J43" s="7">
        <f t="shared" si="2"/>
        <v>11.594202898550732</v>
      </c>
      <c r="K43" s="7">
        <f t="shared" si="2"/>
        <v>-50</v>
      </c>
      <c r="L43" s="7">
        <f t="shared" si="2"/>
        <v>12.043795620437958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9786</v>
      </c>
      <c r="E44" s="5">
        <v>23</v>
      </c>
      <c r="F44" s="6">
        <v>9763</v>
      </c>
      <c r="G44" s="5">
        <f t="shared" si="1"/>
        <v>8801</v>
      </c>
      <c r="H44" s="5">
        <v>35</v>
      </c>
      <c r="I44" s="6">
        <v>8766</v>
      </c>
      <c r="J44" s="7">
        <f t="shared" si="2"/>
        <v>11.191910010226103</v>
      </c>
      <c r="K44" s="7">
        <f t="shared" si="2"/>
        <v>-34.285714285714285</v>
      </c>
      <c r="L44" s="7">
        <f t="shared" si="2"/>
        <v>11.373488478211268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390</v>
      </c>
      <c r="E45" s="5">
        <v>0</v>
      </c>
      <c r="F45" s="6">
        <v>390</v>
      </c>
      <c r="G45" s="5">
        <f t="shared" si="1"/>
        <v>397</v>
      </c>
      <c r="H45" s="5">
        <v>14</v>
      </c>
      <c r="I45" s="6">
        <v>383</v>
      </c>
      <c r="J45" s="7">
        <f t="shared" si="2"/>
        <v>-1.7632241813602012</v>
      </c>
      <c r="K45" s="7">
        <f t="shared" si="2"/>
        <v>-100</v>
      </c>
      <c r="L45" s="7">
        <f t="shared" si="2"/>
        <v>1.8276762402088753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756</v>
      </c>
      <c r="E46" s="5">
        <f t="shared" si="8"/>
        <v>3</v>
      </c>
      <c r="F46" s="5">
        <f t="shared" si="8"/>
        <v>753</v>
      </c>
      <c r="G46" s="5">
        <f t="shared" si="8"/>
        <v>728</v>
      </c>
      <c r="H46" s="5">
        <f t="shared" si="8"/>
        <v>2</v>
      </c>
      <c r="I46" s="5">
        <f t="shared" si="8"/>
        <v>726</v>
      </c>
      <c r="J46" s="7">
        <f t="shared" si="2"/>
        <v>3.8461538461538547</v>
      </c>
      <c r="K46" s="7">
        <f t="shared" si="2"/>
        <v>50</v>
      </c>
      <c r="L46" s="7">
        <f t="shared" si="2"/>
        <v>3.7190082644628086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1146</v>
      </c>
      <c r="E47" s="5">
        <v>3</v>
      </c>
      <c r="F47" s="6">
        <v>1143</v>
      </c>
      <c r="G47" s="5">
        <f t="shared" si="1"/>
        <v>1125</v>
      </c>
      <c r="H47" s="5">
        <v>16</v>
      </c>
      <c r="I47" s="6">
        <v>1109</v>
      </c>
      <c r="J47" s="7">
        <f t="shared" si="2"/>
        <v>1.8666666666666609</v>
      </c>
      <c r="K47" s="7">
        <f t="shared" si="2"/>
        <v>-81.25</v>
      </c>
      <c r="L47" s="7">
        <f t="shared" si="2"/>
        <v>3.0658250676284915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206</v>
      </c>
      <c r="E48" s="5">
        <v>99</v>
      </c>
      <c r="F48" s="12">
        <v>107</v>
      </c>
      <c r="G48" s="5">
        <f t="shared" si="1"/>
        <v>161</v>
      </c>
      <c r="H48" s="13">
        <v>92</v>
      </c>
      <c r="I48" s="12">
        <v>69</v>
      </c>
      <c r="J48" s="14">
        <f t="shared" si="2"/>
        <v>27.950310559006208</v>
      </c>
      <c r="K48" s="14">
        <f t="shared" si="2"/>
        <v>7.6086956521739024</v>
      </c>
      <c r="L48" s="14">
        <f t="shared" si="2"/>
        <v>55.072463768115945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794415</v>
      </c>
      <c r="E49" s="5">
        <f t="shared" ref="E49:I49" si="9">E19+E26+E40+E44+E47+E48</f>
        <v>225451</v>
      </c>
      <c r="F49" s="5">
        <f t="shared" si="9"/>
        <v>568964</v>
      </c>
      <c r="G49" s="5">
        <f t="shared" si="9"/>
        <v>836594</v>
      </c>
      <c r="H49" s="5">
        <f t="shared" si="9"/>
        <v>328833</v>
      </c>
      <c r="I49" s="5">
        <f t="shared" si="9"/>
        <v>507761</v>
      </c>
      <c r="J49" s="7">
        <f t="shared" si="2"/>
        <v>-5.0417526303081273</v>
      </c>
      <c r="K49" s="7">
        <f t="shared" si="2"/>
        <v>-31.439058731939916</v>
      </c>
      <c r="L49" s="7">
        <f t="shared" si="2"/>
        <v>12.053505487818095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2018-08-24T04:06:30Z</cp:lastPrinted>
  <dcterms:created xsi:type="dcterms:W3CDTF">2018-08-16T04:21:57Z</dcterms:created>
  <dcterms:modified xsi:type="dcterms:W3CDTF">2019-10-18T08:51:08Z</dcterms:modified>
</cp:coreProperties>
</file>